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ini Riparazione" sheetId="1" state="visible" r:id="rId1"/>
    <sheet xmlns:r="http://schemas.openxmlformats.org/officeDocument/2006/relationships" name="Magazzino Ricambi" sheetId="2" state="visible" r:id="rId2"/>
    <sheet xmlns:r="http://schemas.openxmlformats.org/officeDocument/2006/relationships" name="Preventivi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  <sz val="11"/>
    </font>
    <font>
      <b val="1"/>
    </font>
    <font>
      <sz val="10"/>
    </font>
    <font>
      <b val="1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164" fontId="3" fillId="4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164" fontId="4" fillId="0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8" customWidth="1" min="3" max="3"/>
    <col width="22" customWidth="1" min="4" max="4"/>
    <col width="10" customWidth="1" min="5" max="5"/>
    <col width="10" customWidth="1" min="6" max="6"/>
    <col width="20" customWidth="1" min="7" max="7"/>
    <col width="17" customWidth="1" min="8" max="8"/>
    <col width="18" customWidth="1" min="9" max="9"/>
    <col width="14" customWidth="1" min="10" max="10"/>
    <col width="13" customWidth="1" min="11" max="11"/>
    <col width="20" customWidth="1" min="12" max="12"/>
  </cols>
  <sheetData>
    <row r="1">
      <c r="A1" s="1" t="inlineStr">
        <is>
          <t>REGISTRO ORDINI DI RIPARAZIONE - OFFICINA MECCANICA</t>
        </is>
      </c>
    </row>
    <row r="3">
      <c r="A3" s="2" t="inlineStr">
        <is>
          <t>N° Ordine</t>
        </is>
      </c>
      <c r="B3" s="2" t="inlineStr">
        <is>
          <t>Data Ingresso</t>
        </is>
      </c>
      <c r="C3" s="2" t="inlineStr">
        <is>
          <t>Cliente</t>
        </is>
      </c>
      <c r="D3" s="2" t="inlineStr">
        <is>
          <t>Veicolo</t>
        </is>
      </c>
      <c r="E3" s="2" t="inlineStr">
        <is>
          <t>Targa</t>
        </is>
      </c>
      <c r="F3" s="2" t="inlineStr">
        <is>
          <t>Km</t>
        </is>
      </c>
      <c r="G3" s="2" t="inlineStr">
        <is>
          <t>Tipo Intervento</t>
        </is>
      </c>
      <c r="H3" s="2" t="inlineStr">
        <is>
          <t>Meccanico</t>
        </is>
      </c>
      <c r="I3" s="2" t="inlineStr">
        <is>
          <t>Stato</t>
        </is>
      </c>
      <c r="J3" s="2" t="inlineStr">
        <is>
          <t>Data Consegna</t>
        </is>
      </c>
      <c r="K3" s="2" t="inlineStr">
        <is>
          <t>Costo Totale</t>
        </is>
      </c>
      <c r="L3" s="2" t="inlineStr">
        <is>
          <t>Note</t>
        </is>
      </c>
    </row>
    <row r="4">
      <c r="A4" s="3" t="inlineStr">
        <is>
          <t>OR-2024-001</t>
        </is>
      </c>
      <c r="B4" s="4" t="inlineStr">
        <is>
          <t>06/01/2026</t>
        </is>
      </c>
      <c r="C4" s="5" t="inlineStr">
        <is>
          <t>Marco Rossi</t>
        </is>
      </c>
      <c r="D4" s="5" t="inlineStr">
        <is>
          <t>Alfa Romeo Giulietta 1.6</t>
        </is>
      </c>
      <c r="E4" s="5" t="inlineStr">
        <is>
          <t>WZ962JA</t>
        </is>
      </c>
      <c r="F4" s="6" t="n">
        <v>77207</v>
      </c>
      <c r="G4" s="5" t="inlineStr">
        <is>
          <t>Riparazione Motore</t>
        </is>
      </c>
      <c r="H4" s="5" t="inlineStr">
        <is>
          <t>Antonio Rossi</t>
        </is>
      </c>
      <c r="I4" s="5" t="inlineStr">
        <is>
          <t>Completato</t>
        </is>
      </c>
      <c r="J4" s="4" t="inlineStr">
        <is>
          <t>11/01/2026</t>
        </is>
      </c>
      <c r="K4" s="7" t="n">
        <v>617</v>
      </c>
      <c r="L4" s="5" t="inlineStr"/>
    </row>
    <row r="5">
      <c r="A5" s="3" t="inlineStr">
        <is>
          <t>OR-2024-002</t>
        </is>
      </c>
      <c r="B5" s="4" t="inlineStr">
        <is>
          <t>09/01/2026</t>
        </is>
      </c>
      <c r="C5" s="5" t="inlineStr">
        <is>
          <t>Chiara Esposito</t>
        </is>
      </c>
      <c r="D5" s="5" t="inlineStr">
        <is>
          <t>Mercedes Classe A 180</t>
        </is>
      </c>
      <c r="E5" s="5" t="inlineStr">
        <is>
          <t>UK478JW</t>
        </is>
      </c>
      <c r="F5" s="6" t="n">
        <v>143436</v>
      </c>
      <c r="G5" s="5" t="inlineStr">
        <is>
          <t>Riparazione Frizione</t>
        </is>
      </c>
      <c r="H5" s="5" t="inlineStr">
        <is>
          <t>Luigi Neri</t>
        </is>
      </c>
      <c r="I5" s="5" t="inlineStr">
        <is>
          <t>In Lavorazione</t>
        </is>
      </c>
      <c r="J5" s="4" t="inlineStr">
        <is>
          <t>15/01/2026</t>
        </is>
      </c>
      <c r="K5" s="7" t="n">
        <v>1088</v>
      </c>
      <c r="L5" s="5" t="inlineStr"/>
    </row>
    <row r="6">
      <c r="A6" s="3" t="inlineStr">
        <is>
          <t>OR-2024-003</t>
        </is>
      </c>
      <c r="B6" s="4" t="inlineStr">
        <is>
          <t>08/01/2026</t>
        </is>
      </c>
      <c r="C6" s="5" t="inlineStr">
        <is>
          <t>Luca Ferrari</t>
        </is>
      </c>
      <c r="D6" s="5" t="inlineStr">
        <is>
          <t>Opel Corsa 1.3</t>
        </is>
      </c>
      <c r="E6" s="5" t="inlineStr">
        <is>
          <t>ZW395GD</t>
        </is>
      </c>
      <c r="F6" s="6" t="n">
        <v>104971</v>
      </c>
      <c r="G6" s="5" t="inlineStr">
        <is>
          <t>Sostituzione Batteria</t>
        </is>
      </c>
      <c r="H6" s="5" t="inlineStr">
        <is>
          <t>Luigi Neri</t>
        </is>
      </c>
      <c r="I6" s="5" t="inlineStr">
        <is>
          <t>In Attesa Pezzi</t>
        </is>
      </c>
      <c r="J6" s="4" t="inlineStr">
        <is>
          <t>12/01/2026</t>
        </is>
      </c>
      <c r="K6" s="7" t="n">
        <v>352</v>
      </c>
      <c r="L6" s="5" t="inlineStr">
        <is>
          <t>Garanzia</t>
        </is>
      </c>
    </row>
    <row r="7">
      <c r="A7" s="3" t="inlineStr">
        <is>
          <t>OR-2024-004</t>
        </is>
      </c>
      <c r="B7" s="4" t="inlineStr">
        <is>
          <t>15/01/2026</t>
        </is>
      </c>
      <c r="C7" s="5" t="inlineStr">
        <is>
          <t>Elena Conti</t>
        </is>
      </c>
      <c r="D7" s="5" t="inlineStr">
        <is>
          <t>Renault Clio 0.9 TCe</t>
        </is>
      </c>
      <c r="E7" s="5" t="inlineStr">
        <is>
          <t>BV530HA</t>
        </is>
      </c>
      <c r="F7" s="6" t="n">
        <v>175557</v>
      </c>
      <c r="G7" s="5" t="inlineStr">
        <is>
          <t>Controllo Sospensioni</t>
        </is>
      </c>
      <c r="H7" s="5" t="inlineStr">
        <is>
          <t>Antonio Rossi</t>
        </is>
      </c>
      <c r="I7" s="5" t="inlineStr">
        <is>
          <t>Pronto per Ritiro</t>
        </is>
      </c>
      <c r="J7" s="4" t="inlineStr">
        <is>
          <t>19/01/2026</t>
        </is>
      </c>
      <c r="K7" s="7" t="n">
        <v>365</v>
      </c>
      <c r="L7" s="5" t="inlineStr">
        <is>
          <t>Preventivo approvato</t>
        </is>
      </c>
    </row>
    <row r="8">
      <c r="A8" s="3" t="inlineStr">
        <is>
          <t>OR-2024-005</t>
        </is>
      </c>
      <c r="B8" s="4" t="inlineStr">
        <is>
          <t>13/01/2026</t>
        </is>
      </c>
      <c r="C8" s="5" t="inlineStr">
        <is>
          <t>Andrea Marino</t>
        </is>
      </c>
      <c r="D8" s="5" t="inlineStr">
        <is>
          <t>Renault Clio 0.9 TCe</t>
        </is>
      </c>
      <c r="E8" s="5" t="inlineStr">
        <is>
          <t>QV499GW</t>
        </is>
      </c>
      <c r="F8" s="6" t="n">
        <v>81629</v>
      </c>
      <c r="G8" s="5" t="inlineStr">
        <is>
          <t>Revisione</t>
        </is>
      </c>
      <c r="H8" s="5" t="inlineStr">
        <is>
          <t>Luigi Neri</t>
        </is>
      </c>
      <c r="I8" s="5" t="inlineStr">
        <is>
          <t>Completato</t>
        </is>
      </c>
      <c r="J8" s="4" t="inlineStr">
        <is>
          <t>14/01/2026</t>
        </is>
      </c>
      <c r="K8" s="7" t="n">
        <v>299</v>
      </c>
      <c r="L8" s="5" t="inlineStr">
        <is>
          <t>Preventivo approvato</t>
        </is>
      </c>
    </row>
    <row r="9">
      <c r="A9" s="3" t="inlineStr">
        <is>
          <t>OR-2024-006</t>
        </is>
      </c>
      <c r="B9" s="4" t="inlineStr">
        <is>
          <t>26/01/2026</t>
        </is>
      </c>
      <c r="C9" s="5" t="inlineStr">
        <is>
          <t>Paolo Ricci</t>
        </is>
      </c>
      <c r="D9" s="5" t="inlineStr">
        <is>
          <t>Peugeot 208 1.2</t>
        </is>
      </c>
      <c r="E9" s="5" t="inlineStr">
        <is>
          <t>IN413RR</t>
        </is>
      </c>
      <c r="F9" s="6" t="n">
        <v>46297</v>
      </c>
      <c r="G9" s="5" t="inlineStr">
        <is>
          <t>Sostituzione Batteria</t>
        </is>
      </c>
      <c r="H9" s="5" t="inlineStr">
        <is>
          <t>Luigi Neri</t>
        </is>
      </c>
      <c r="I9" s="5" t="inlineStr">
        <is>
          <t>In Lavorazione</t>
        </is>
      </c>
      <c r="J9" s="4" t="inlineStr">
        <is>
          <t>02/02/2026</t>
        </is>
      </c>
      <c r="K9" s="7" t="n">
        <v>271</v>
      </c>
      <c r="L9" s="5" t="inlineStr"/>
    </row>
    <row r="10">
      <c r="A10" s="3" t="inlineStr">
        <is>
          <t>OR-2024-007</t>
        </is>
      </c>
      <c r="B10" s="4" t="inlineStr">
        <is>
          <t>14/01/2026</t>
        </is>
      </c>
      <c r="C10" s="5" t="inlineStr">
        <is>
          <t>Luca Ferrari</t>
        </is>
      </c>
      <c r="D10" s="5" t="inlineStr">
        <is>
          <t>Alfa Romeo Giulietta 1.6</t>
        </is>
      </c>
      <c r="E10" s="5" t="inlineStr">
        <is>
          <t>DD888NB</t>
        </is>
      </c>
      <c r="F10" s="6" t="n">
        <v>123612</v>
      </c>
      <c r="G10" s="5" t="inlineStr">
        <is>
          <t>Allineamento</t>
        </is>
      </c>
      <c r="H10" s="5" t="inlineStr">
        <is>
          <t>Luigi Neri</t>
        </is>
      </c>
      <c r="I10" s="5" t="inlineStr">
        <is>
          <t>In Attesa Pezzi</t>
        </is>
      </c>
      <c r="J10" s="4" t="inlineStr">
        <is>
          <t>15/01/2026</t>
        </is>
      </c>
      <c r="K10" s="7" t="n">
        <v>182</v>
      </c>
      <c r="L10" s="5" t="inlineStr">
        <is>
          <t>Cliente abituale</t>
        </is>
      </c>
    </row>
    <row r="11">
      <c r="A11" s="3" t="inlineStr">
        <is>
          <t>OR-2024-008</t>
        </is>
      </c>
      <c r="B11" s="4" t="inlineStr">
        <is>
          <t>19/01/2026</t>
        </is>
      </c>
      <c r="C11" s="5" t="inlineStr">
        <is>
          <t>Andrea Marino</t>
        </is>
      </c>
      <c r="D11" s="5" t="inlineStr">
        <is>
          <t>BMW Serie 3 2.0d</t>
        </is>
      </c>
      <c r="E11" s="5" t="inlineStr">
        <is>
          <t>BB936NM</t>
        </is>
      </c>
      <c r="F11" s="6" t="n">
        <v>152630</v>
      </c>
      <c r="G11" s="5" t="inlineStr">
        <is>
          <t>Riparazione Frizione</t>
        </is>
      </c>
      <c r="H11" s="5" t="inlineStr">
        <is>
          <t>Antonio Rossi</t>
        </is>
      </c>
      <c r="I11" s="5" t="inlineStr">
        <is>
          <t>In Lavorazione</t>
        </is>
      </c>
      <c r="J11" s="4" t="inlineStr">
        <is>
          <t>26/01/2026</t>
        </is>
      </c>
      <c r="K11" s="7" t="n">
        <v>652</v>
      </c>
      <c r="L11" s="5" t="inlineStr">
        <is>
          <t>Urgente</t>
        </is>
      </c>
    </row>
    <row r="12">
      <c r="A12" s="3" t="inlineStr">
        <is>
          <t>OR-2024-009</t>
        </is>
      </c>
      <c r="B12" s="4" t="inlineStr">
        <is>
          <t>24/01/2026</t>
        </is>
      </c>
      <c r="C12" s="5" t="inlineStr">
        <is>
          <t>Andrea Marino</t>
        </is>
      </c>
      <c r="D12" s="5" t="inlineStr">
        <is>
          <t>Ford Fiesta 1.5</t>
        </is>
      </c>
      <c r="E12" s="5" t="inlineStr">
        <is>
          <t>BI208AG</t>
        </is>
      </c>
      <c r="F12" s="6" t="n">
        <v>75313</v>
      </c>
      <c r="G12" s="5" t="inlineStr">
        <is>
          <t>Sostituzione Gomme</t>
        </is>
      </c>
      <c r="H12" s="5" t="inlineStr">
        <is>
          <t>Luigi Neri</t>
        </is>
      </c>
      <c r="I12" s="5" t="inlineStr">
        <is>
          <t>Pronto per Ritiro</t>
        </is>
      </c>
      <c r="J12" s="4" t="inlineStr">
        <is>
          <t>26/01/2026</t>
        </is>
      </c>
      <c r="K12" s="7" t="n">
        <v>330</v>
      </c>
      <c r="L12" s="5" t="inlineStr">
        <is>
          <t>Cliente abituale</t>
        </is>
      </c>
    </row>
    <row r="13">
      <c r="A13" s="3" t="inlineStr">
        <is>
          <t>OR-2024-010</t>
        </is>
      </c>
      <c r="B13" s="4" t="inlineStr">
        <is>
          <t>24/01/2026</t>
        </is>
      </c>
      <c r="C13" s="5" t="inlineStr">
        <is>
          <t>Anna Colombo</t>
        </is>
      </c>
      <c r="D13" s="5" t="inlineStr">
        <is>
          <t>Fiat Panda 1.2</t>
        </is>
      </c>
      <c r="E13" s="5" t="inlineStr">
        <is>
          <t>GG932MV</t>
        </is>
      </c>
      <c r="F13" s="6" t="n">
        <v>149355</v>
      </c>
      <c r="G13" s="5" t="inlineStr">
        <is>
          <t>Allineamento</t>
        </is>
      </c>
      <c r="H13" s="5" t="inlineStr">
        <is>
          <t>Antonio Rossi</t>
        </is>
      </c>
      <c r="I13" s="5" t="inlineStr">
        <is>
          <t>In Attesa Pezzi</t>
        </is>
      </c>
      <c r="J13" s="4" t="inlineStr">
        <is>
          <t>31/01/2026</t>
        </is>
      </c>
      <c r="K13" s="7" t="n">
        <v>238</v>
      </c>
      <c r="L13" s="5" t="inlineStr"/>
    </row>
    <row r="14">
      <c r="J14" s="8" t="inlineStr">
        <is>
          <t>TOTALE:</t>
        </is>
      </c>
      <c r="K14" s="9">
        <f>SUM(K4:K13)</f>
        <v/>
      </c>
    </row>
  </sheetData>
  <mergeCells count="1">
    <mergeCell ref="A1:L1"/>
  </mergeCells>
  <dataValidations count="2">
    <dataValidation sqref="I4:I100" showErrorMessage="1" showInputMessage="1" allowBlank="0" type="list">
      <formula1>"In Lavorazione,Completato,In Attesa Pezzi,Pronto per Ritiro"</formula1>
    </dataValidation>
    <dataValidation sqref="H4:H100" showErrorMessage="1" showInputMessage="1" allowBlank="0" type="list">
      <formula1>"Giuseppe Verdi,Antonio Rossi,Mario Bianchi,Luigi Neri"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20" customWidth="1" min="3" max="3"/>
    <col width="18" customWidth="1" min="4" max="4"/>
    <col width="15" customWidth="1" min="5" max="5"/>
    <col width="15" customWidth="1" min="6" max="6"/>
    <col width="15" customWidth="1" min="7" max="7"/>
    <col width="13" customWidth="1" min="8" max="8"/>
  </cols>
  <sheetData>
    <row r="1">
      <c r="A1" s="1" t="inlineStr">
        <is>
          <t>GESTIONE MAGAZZINO RICAMBI</t>
        </is>
      </c>
    </row>
    <row r="3">
      <c r="A3" s="2" t="inlineStr">
        <is>
          <t>Codice</t>
        </is>
      </c>
      <c r="B3" s="2" t="inlineStr">
        <is>
          <t>Descrizione Ricambio</t>
        </is>
      </c>
      <c r="C3" s="2" t="inlineStr">
        <is>
          <t>Fornitore</t>
        </is>
      </c>
      <c r="D3" s="2" t="inlineStr">
        <is>
          <t>Quantità Disponibile</t>
        </is>
      </c>
      <c r="E3" s="2" t="inlineStr">
        <is>
          <t>Scorta Minima</t>
        </is>
      </c>
      <c r="F3" s="2" t="inlineStr">
        <is>
          <t>Prezzo Unitario</t>
        </is>
      </c>
      <c r="G3" s="2" t="inlineStr">
        <is>
          <t>Valore Totale</t>
        </is>
      </c>
      <c r="H3" s="2" t="inlineStr">
        <is>
          <t>Da Ordinare</t>
        </is>
      </c>
    </row>
    <row r="4">
      <c r="A4" s="3" t="inlineStr">
        <is>
          <t>RIC-0001</t>
        </is>
      </c>
      <c r="B4" s="5" t="inlineStr">
        <is>
          <t>Olio Motore 5W30</t>
        </is>
      </c>
      <c r="C4" s="5" t="inlineStr">
        <is>
          <t>Castrol SRL</t>
        </is>
      </c>
      <c r="D4" s="4" t="n">
        <v>25</v>
      </c>
      <c r="E4" s="4" t="n">
        <v>10</v>
      </c>
      <c r="F4" s="10" t="n">
        <v>12.5</v>
      </c>
      <c r="G4" s="11">
        <f>D4*F4</f>
        <v/>
      </c>
      <c r="H4" s="12">
        <f>IF(D4&lt;E4,"SÌ","NO")</f>
        <v/>
      </c>
    </row>
    <row r="5">
      <c r="A5" s="3" t="inlineStr">
        <is>
          <t>RIC-0002</t>
        </is>
      </c>
      <c r="B5" s="5" t="inlineStr">
        <is>
          <t>Filtro Olio</t>
        </is>
      </c>
      <c r="C5" s="5" t="inlineStr">
        <is>
          <t>Bosch Italia</t>
        </is>
      </c>
      <c r="D5" s="4" t="n">
        <v>45</v>
      </c>
      <c r="E5" s="4" t="n">
        <v>20</v>
      </c>
      <c r="F5" s="10" t="n">
        <v>8.9</v>
      </c>
      <c r="G5" s="11">
        <f>D5*F5</f>
        <v/>
      </c>
      <c r="H5" s="12">
        <f>IF(D5&lt;E5,"SÌ","NO")</f>
        <v/>
      </c>
    </row>
    <row r="6">
      <c r="A6" s="3" t="inlineStr">
        <is>
          <t>RIC-0003</t>
        </is>
      </c>
      <c r="B6" s="5" t="inlineStr">
        <is>
          <t>Pastiglie Freno Anteriori</t>
        </is>
      </c>
      <c r="C6" s="5" t="inlineStr">
        <is>
          <t>Brembo SPA</t>
        </is>
      </c>
      <c r="D6" s="4" t="n">
        <v>18</v>
      </c>
      <c r="E6" s="4" t="n">
        <v>15</v>
      </c>
      <c r="F6" s="10" t="n">
        <v>45</v>
      </c>
      <c r="G6" s="11">
        <f>D6*F6</f>
        <v/>
      </c>
      <c r="H6" s="12">
        <f>IF(D6&lt;E6,"SÌ","NO")</f>
        <v/>
      </c>
    </row>
    <row r="7">
      <c r="A7" s="3" t="inlineStr">
        <is>
          <t>RIC-0004</t>
        </is>
      </c>
      <c r="B7" s="5" t="inlineStr">
        <is>
          <t>Disco Freno</t>
        </is>
      </c>
      <c r="C7" s="5" t="inlineStr">
        <is>
          <t>TRW Italia</t>
        </is>
      </c>
      <c r="D7" s="4" t="n">
        <v>12</v>
      </c>
      <c r="E7" s="4" t="n">
        <v>10</v>
      </c>
      <c r="F7" s="10" t="n">
        <v>65</v>
      </c>
      <c r="G7" s="11">
        <f>D7*F7</f>
        <v/>
      </c>
      <c r="H7" s="12">
        <f>IF(D7&lt;E7,"SÌ","NO")</f>
        <v/>
      </c>
    </row>
    <row r="8">
      <c r="A8" s="3" t="inlineStr">
        <is>
          <t>RIC-0005</t>
        </is>
      </c>
      <c r="B8" s="5" t="inlineStr">
        <is>
          <t>Filtro Aria</t>
        </is>
      </c>
      <c r="C8" s="5" t="inlineStr">
        <is>
          <t>Mann Filter</t>
        </is>
      </c>
      <c r="D8" s="4" t="n">
        <v>30</v>
      </c>
      <c r="E8" s="4" t="n">
        <v>15</v>
      </c>
      <c r="F8" s="10" t="n">
        <v>15.5</v>
      </c>
      <c r="G8" s="11">
        <f>D8*F8</f>
        <v/>
      </c>
      <c r="H8" s="12">
        <f>IF(D8&lt;E8,"SÌ","NO")</f>
        <v/>
      </c>
    </row>
    <row r="9">
      <c r="A9" s="3" t="inlineStr">
        <is>
          <t>RIC-0006</t>
        </is>
      </c>
      <c r="B9" s="5" t="inlineStr">
        <is>
          <t>Candele</t>
        </is>
      </c>
      <c r="C9" s="5" t="inlineStr">
        <is>
          <t>NGK Italia</t>
        </is>
      </c>
      <c r="D9" s="4" t="n">
        <v>60</v>
      </c>
      <c r="E9" s="4" t="n">
        <v>30</v>
      </c>
      <c r="F9" s="10" t="n">
        <v>6.8</v>
      </c>
      <c r="G9" s="11">
        <f>D9*F9</f>
        <v/>
      </c>
      <c r="H9" s="12">
        <f>IF(D9&lt;E9,"SÌ","NO")</f>
        <v/>
      </c>
    </row>
    <row r="10">
      <c r="A10" s="3" t="inlineStr">
        <is>
          <t>RIC-0007</t>
        </is>
      </c>
      <c r="B10" s="5" t="inlineStr">
        <is>
          <t>Batteria 12V 60Ah</t>
        </is>
      </c>
      <c r="C10" s="5" t="inlineStr">
        <is>
          <t>Fiamm Energy</t>
        </is>
      </c>
      <c r="D10" s="4" t="n">
        <v>8</v>
      </c>
      <c r="E10" s="4" t="n">
        <v>5</v>
      </c>
      <c r="F10" s="10" t="n">
        <v>85</v>
      </c>
      <c r="G10" s="11">
        <f>D10*F10</f>
        <v/>
      </c>
      <c r="H10" s="12">
        <f>IF(D10&lt;E10,"SÌ","NO")</f>
        <v/>
      </c>
    </row>
    <row r="11">
      <c r="A11" s="3" t="inlineStr">
        <is>
          <t>RIC-0008</t>
        </is>
      </c>
      <c r="B11" s="5" t="inlineStr">
        <is>
          <t>Ammortizzatore Anteriore</t>
        </is>
      </c>
      <c r="C11" s="5" t="inlineStr">
        <is>
          <t>Sachs Italia</t>
        </is>
      </c>
      <c r="D11" s="4" t="n">
        <v>10</v>
      </c>
      <c r="E11" s="4" t="n">
        <v>8</v>
      </c>
      <c r="F11" s="10" t="n">
        <v>95</v>
      </c>
      <c r="G11" s="11">
        <f>D11*F11</f>
        <v/>
      </c>
      <c r="H11" s="12">
        <f>IF(D11&lt;E11,"SÌ","NO")</f>
        <v/>
      </c>
    </row>
    <row r="12">
      <c r="A12" s="3" t="inlineStr">
        <is>
          <t>RIC-0009</t>
        </is>
      </c>
      <c r="B12" s="5" t="inlineStr">
        <is>
          <t>Cinghia Distribuzione</t>
        </is>
      </c>
      <c r="C12" s="5" t="inlineStr">
        <is>
          <t>Gates Italia</t>
        </is>
      </c>
      <c r="D12" s="4" t="n">
        <v>22</v>
      </c>
      <c r="E12" s="4" t="n">
        <v>12</v>
      </c>
      <c r="F12" s="10" t="n">
        <v>38.5</v>
      </c>
      <c r="G12" s="11">
        <f>D12*F12</f>
        <v/>
      </c>
      <c r="H12" s="12">
        <f>IF(D12&lt;E12,"SÌ","NO")</f>
        <v/>
      </c>
    </row>
    <row r="13">
      <c r="A13" s="3" t="inlineStr">
        <is>
          <t>RIC-0010</t>
        </is>
      </c>
      <c r="B13" s="5" t="inlineStr">
        <is>
          <t>Liquido Freni DOT4</t>
        </is>
      </c>
      <c r="C13" s="5" t="inlineStr">
        <is>
          <t>Wurth Italia</t>
        </is>
      </c>
      <c r="D13" s="4" t="n">
        <v>35</v>
      </c>
      <c r="E13" s="4" t="n">
        <v>20</v>
      </c>
      <c r="F13" s="10" t="n">
        <v>9.5</v>
      </c>
      <c r="G13" s="11">
        <f>D13*F13</f>
        <v/>
      </c>
      <c r="H13" s="12">
        <f>IF(D13&lt;E13,"SÌ","NO")</f>
        <v/>
      </c>
    </row>
    <row r="14">
      <c r="F14" s="8" t="inlineStr">
        <is>
          <t>VALORE TOTALE:</t>
        </is>
      </c>
      <c r="G14" s="9">
        <f>SUM(G4:G13)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8" customWidth="1" min="3" max="3"/>
    <col width="22" customWidth="1" min="4" max="4"/>
    <col width="35" customWidth="1" min="5" max="5"/>
    <col width="12" customWidth="1" min="6" max="6"/>
    <col width="12" customWidth="1" min="7" max="7"/>
    <col width="16" customWidth="1" min="8" max="8"/>
    <col width="12" customWidth="1" min="9" max="9"/>
    <col width="14" customWidth="1" min="10" max="10"/>
  </cols>
  <sheetData>
    <row r="1">
      <c r="A1" s="1" t="inlineStr">
        <is>
          <t>PREVENTIVI E FATTURAZIONE</t>
        </is>
      </c>
    </row>
    <row r="3">
      <c r="A3" s="2" t="inlineStr">
        <is>
          <t>N° Preventivo</t>
        </is>
      </c>
      <c r="B3" s="2" t="inlineStr">
        <is>
          <t>Data</t>
        </is>
      </c>
      <c r="C3" s="2" t="inlineStr">
        <is>
          <t>Cliente</t>
        </is>
      </c>
      <c r="D3" s="2" t="inlineStr">
        <is>
          <t>Veicolo</t>
        </is>
      </c>
      <c r="E3" s="2" t="inlineStr">
        <is>
          <t>Descrizione Lavoro</t>
        </is>
      </c>
      <c r="F3" s="2" t="inlineStr">
        <is>
          <t>Ore Lavoro</t>
        </is>
      </c>
      <c r="G3" s="2" t="inlineStr">
        <is>
          <t>Costo Ora</t>
        </is>
      </c>
      <c r="H3" s="2" t="inlineStr">
        <is>
          <t>Totale Manodopera</t>
        </is>
      </c>
      <c r="I3" s="2" t="inlineStr">
        <is>
          <t>Ricambi</t>
        </is>
      </c>
      <c r="J3" s="2" t="inlineStr">
        <is>
          <t>TOTALE</t>
        </is>
      </c>
    </row>
    <row r="4">
      <c r="A4" s="3" t="inlineStr">
        <is>
          <t>PREV-2024-001</t>
        </is>
      </c>
      <c r="B4" s="4" t="inlineStr">
        <is>
          <t>20/01/2026</t>
        </is>
      </c>
      <c r="C4" s="5" t="inlineStr">
        <is>
          <t>Francesco Romano</t>
        </is>
      </c>
      <c r="D4" s="5" t="inlineStr">
        <is>
          <t>Ford Fiesta 1.5</t>
        </is>
      </c>
      <c r="E4" s="5" t="inlineStr">
        <is>
          <t>Revisione completa sospensioni</t>
        </is>
      </c>
      <c r="F4" s="4" t="n">
        <v>5</v>
      </c>
      <c r="G4" s="10" t="n">
        <v>45</v>
      </c>
      <c r="H4" s="11">
        <f>F4*G4</f>
        <v/>
      </c>
      <c r="I4" s="10" t="n">
        <v>420</v>
      </c>
      <c r="J4" s="13">
        <f>H4+I4</f>
        <v/>
      </c>
    </row>
    <row r="5">
      <c r="A5" s="3" t="inlineStr">
        <is>
          <t>PREV-2024-002</t>
        </is>
      </c>
      <c r="B5" s="4" t="inlineStr">
        <is>
          <t>15/01/2026</t>
        </is>
      </c>
      <c r="C5" s="5" t="inlineStr">
        <is>
          <t>Giulia Bianchi</t>
        </is>
      </c>
      <c r="D5" s="5" t="inlineStr">
        <is>
          <t>Ford Fiesta 1.5</t>
        </is>
      </c>
      <c r="E5" s="5" t="inlineStr">
        <is>
          <t>Revisione completa sospensioni</t>
        </is>
      </c>
      <c r="F5" s="4" t="n">
        <v>5</v>
      </c>
      <c r="G5" s="10" t="n">
        <v>45</v>
      </c>
      <c r="H5" s="11">
        <f>F5*G5</f>
        <v/>
      </c>
      <c r="I5" s="10" t="n">
        <v>420</v>
      </c>
      <c r="J5" s="13">
        <f>H5+I5</f>
        <v/>
      </c>
    </row>
    <row r="6">
      <c r="A6" s="3" t="inlineStr">
        <is>
          <t>PREV-2024-003</t>
        </is>
      </c>
      <c r="B6" s="4" t="inlineStr">
        <is>
          <t>22/01/2026</t>
        </is>
      </c>
      <c r="C6" s="5" t="inlineStr">
        <is>
          <t>Giulia Bianchi</t>
        </is>
      </c>
      <c r="D6" s="5" t="inlineStr">
        <is>
          <t>Fiat Panda 1.2</t>
        </is>
      </c>
      <c r="E6" s="5" t="inlineStr">
        <is>
          <t>Tagliando completo con cambio filtri</t>
        </is>
      </c>
      <c r="F6" s="4" t="n">
        <v>2</v>
      </c>
      <c r="G6" s="10" t="n">
        <v>45</v>
      </c>
      <c r="H6" s="11">
        <f>F6*G6</f>
        <v/>
      </c>
      <c r="I6" s="10" t="n">
        <v>120</v>
      </c>
      <c r="J6" s="13">
        <f>H6+I6</f>
        <v/>
      </c>
    </row>
    <row r="7">
      <c r="A7" s="3" t="inlineStr">
        <is>
          <t>PREV-2024-004</t>
        </is>
      </c>
      <c r="B7" s="4" t="inlineStr">
        <is>
          <t>14/01/2026</t>
        </is>
      </c>
      <c r="C7" s="5" t="inlineStr">
        <is>
          <t>Paolo Ricci</t>
        </is>
      </c>
      <c r="D7" s="5" t="inlineStr">
        <is>
          <t>Alfa Romeo Giulietta 1.6</t>
        </is>
      </c>
      <c r="E7" s="5" t="inlineStr">
        <is>
          <t>Sostituzione frizione</t>
        </is>
      </c>
      <c r="F7" s="4" t="n">
        <v>6</v>
      </c>
      <c r="G7" s="10" t="n">
        <v>45</v>
      </c>
      <c r="H7" s="11">
        <f>F7*G7</f>
        <v/>
      </c>
      <c r="I7" s="10" t="n">
        <v>380</v>
      </c>
      <c r="J7" s="13">
        <f>H7+I7</f>
        <v/>
      </c>
    </row>
    <row r="8">
      <c r="A8" s="3" t="inlineStr">
        <is>
          <t>PREV-2024-005</t>
        </is>
      </c>
      <c r="B8" s="4" t="inlineStr">
        <is>
          <t>29/01/2026</t>
        </is>
      </c>
      <c r="C8" s="5" t="inlineStr">
        <is>
          <t>Marco Rossi</t>
        </is>
      </c>
      <c r="D8" s="5" t="inlineStr">
        <is>
          <t>Renault Clio 0.9 TCe</t>
        </is>
      </c>
      <c r="E8" s="5" t="inlineStr">
        <is>
          <t>Cambio olio motore e filtri</t>
        </is>
      </c>
      <c r="F8" s="4" t="n">
        <v>1</v>
      </c>
      <c r="G8" s="10" t="n">
        <v>45</v>
      </c>
      <c r="H8" s="11">
        <f>F8*G8</f>
        <v/>
      </c>
      <c r="I8" s="10" t="n">
        <v>45</v>
      </c>
      <c r="J8" s="13">
        <f>H8+I8</f>
        <v/>
      </c>
    </row>
    <row r="9">
      <c r="A9" s="3" t="inlineStr">
        <is>
          <t>PREV-2024-006</t>
        </is>
      </c>
      <c r="B9" s="4" t="inlineStr">
        <is>
          <t>30/01/2026</t>
        </is>
      </c>
      <c r="C9" s="5" t="inlineStr">
        <is>
          <t>Elena Conti</t>
        </is>
      </c>
      <c r="D9" s="5" t="inlineStr">
        <is>
          <t>Opel Corsa 1.3</t>
        </is>
      </c>
      <c r="E9" s="5" t="inlineStr">
        <is>
          <t>Sostituzione frizione</t>
        </is>
      </c>
      <c r="F9" s="4" t="n">
        <v>6</v>
      </c>
      <c r="G9" s="10" t="n">
        <v>45</v>
      </c>
      <c r="H9" s="11">
        <f>F9*G9</f>
        <v/>
      </c>
      <c r="I9" s="10" t="n">
        <v>380</v>
      </c>
      <c r="J9" s="13">
        <f>H9+I9</f>
        <v/>
      </c>
    </row>
    <row r="10">
      <c r="A10" s="3" t="inlineStr">
        <is>
          <t>PREV-2024-007</t>
        </is>
      </c>
      <c r="B10" s="4" t="inlineStr">
        <is>
          <t>14/01/2026</t>
        </is>
      </c>
      <c r="C10" s="5" t="inlineStr">
        <is>
          <t>Andrea Marino</t>
        </is>
      </c>
      <c r="D10" s="5" t="inlineStr">
        <is>
          <t>Volkswagen Golf 1.6 TDI</t>
        </is>
      </c>
      <c r="E10" s="5" t="inlineStr">
        <is>
          <t>Sostituzione cinghia distribuzione</t>
        </is>
      </c>
      <c r="F10" s="4" t="n">
        <v>4</v>
      </c>
      <c r="G10" s="10" t="n">
        <v>45</v>
      </c>
      <c r="H10" s="11">
        <f>F10*G10</f>
        <v/>
      </c>
      <c r="I10" s="10" t="n">
        <v>180</v>
      </c>
      <c r="J10" s="13">
        <f>H10+I10</f>
        <v/>
      </c>
    </row>
    <row r="11">
      <c r="A11" s="3" t="inlineStr">
        <is>
          <t>PREV-2024-008</t>
        </is>
      </c>
      <c r="B11" s="4" t="inlineStr">
        <is>
          <t>21/01/2026</t>
        </is>
      </c>
      <c r="C11" s="5" t="inlineStr">
        <is>
          <t>Sara Greco</t>
        </is>
      </c>
      <c r="D11" s="5" t="inlineStr">
        <is>
          <t>Peugeot 208 1.2</t>
        </is>
      </c>
      <c r="E11" s="5" t="inlineStr">
        <is>
          <t>Sostituzione pastiglie e dischi freno completo</t>
        </is>
      </c>
      <c r="F11" s="4" t="n">
        <v>3.5</v>
      </c>
      <c r="G11" s="10" t="n">
        <v>45</v>
      </c>
      <c r="H11" s="11">
        <f>F11*G11</f>
        <v/>
      </c>
      <c r="I11" s="10" t="n">
        <v>250</v>
      </c>
      <c r="J11" s="13">
        <f>H11+I11</f>
        <v/>
      </c>
    </row>
    <row r="12">
      <c r="I12" s="8" t="inlineStr">
        <is>
          <t>TOTALE PREVENTIVI:</t>
        </is>
      </c>
      <c r="J12" s="9">
        <f>SUM(J4:J11)</f>
        <v/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>
      <c r="A1" s="1" t="inlineStr">
        <is>
          <t>ISTRUZIONI D'USO - GESTIONE OFFICINA MECCANICA</t>
        </is>
      </c>
    </row>
    <row r="2">
      <c r="A2" s="14" t="inlineStr"/>
      <c r="B2" s="14" t="inlineStr"/>
    </row>
    <row r="3">
      <c r="A3" s="15" t="inlineStr">
        <is>
          <t>FOGLIO 'Ordini Riparazione':</t>
        </is>
      </c>
      <c r="B3" s="14" t="inlineStr"/>
    </row>
    <row r="4">
      <c r="A4" s="14" t="inlineStr"/>
      <c r="B4" s="14" t="inlineStr">
        <is>
          <t>Registra tutti gli ordini di riparazione ricevuti dall'officina</t>
        </is>
      </c>
    </row>
    <row r="5">
      <c r="A5" s="14" t="inlineStr"/>
      <c r="B5" s="14" t="inlineStr">
        <is>
          <t>Le celle GIALLE sono da compilare con i dati del cliente e del veicolo</t>
        </is>
      </c>
    </row>
    <row r="6">
      <c r="A6" s="14" t="inlineStr"/>
      <c r="B6" s="14" t="inlineStr">
        <is>
          <t>Il campo 'Stato' ha un menu a tendina con le opzioni predefinite</t>
        </is>
      </c>
    </row>
    <row r="7">
      <c r="A7" s="14" t="inlineStr"/>
      <c r="B7" s="14" t="inlineStr">
        <is>
          <t>Il campo 'Meccanico' ha un menu a tendina con i meccanici disponibili</t>
        </is>
      </c>
    </row>
    <row r="8">
      <c r="A8" s="14" t="inlineStr"/>
      <c r="B8" s="14" t="inlineStr">
        <is>
          <t>Il totale si calcola automaticamente sommando tutti i costi</t>
        </is>
      </c>
    </row>
    <row r="9">
      <c r="A9" s="14" t="inlineStr"/>
      <c r="B9" s="14" t="inlineStr"/>
    </row>
    <row r="10">
      <c r="A10" s="15" t="inlineStr">
        <is>
          <t>FOGLIO 'Magazzino Ricambi':</t>
        </is>
      </c>
      <c r="B10" s="14" t="inlineStr"/>
    </row>
    <row r="11">
      <c r="A11" s="14" t="inlineStr"/>
      <c r="B11" s="14" t="inlineStr">
        <is>
          <t>Gestisci l'inventario dei ricambi in magazzino</t>
        </is>
      </c>
    </row>
    <row r="12">
      <c r="A12" s="14" t="inlineStr"/>
      <c r="B12" s="14" t="inlineStr">
        <is>
          <t>Inserisci la quantità disponibile e la scorta minima</t>
        </is>
      </c>
    </row>
    <row r="13">
      <c r="A13" s="14" t="inlineStr"/>
      <c r="B13" s="14" t="inlineStr">
        <is>
          <t>La colonna 'Da Ordinare' mostra automaticamente SÌ se sotto scorta</t>
        </is>
      </c>
    </row>
    <row r="14">
      <c r="A14" s="14" t="inlineStr"/>
      <c r="B14" s="14" t="inlineStr">
        <is>
          <t>Il valore totale si calcola moltiplicando quantità per prezzo</t>
        </is>
      </c>
    </row>
    <row r="15">
      <c r="A15" s="14" t="inlineStr"/>
      <c r="B15" s="14" t="inlineStr"/>
    </row>
    <row r="16">
      <c r="A16" s="15" t="inlineStr">
        <is>
          <t>FOGLIO 'Preventivi':</t>
        </is>
      </c>
      <c r="B16" s="14" t="inlineStr"/>
    </row>
    <row r="17">
      <c r="A17" s="14" t="inlineStr"/>
      <c r="B17" s="14" t="inlineStr">
        <is>
          <t>Crea preventivi per i clienti</t>
        </is>
      </c>
    </row>
    <row r="18">
      <c r="A18" s="14" t="inlineStr"/>
      <c r="B18" s="14" t="inlineStr">
        <is>
          <t>Inserisci ore di lavoro, il costo orario (€45/ora) e il costo dei ricambi</t>
        </is>
      </c>
    </row>
    <row r="19">
      <c r="A19" s="14" t="inlineStr"/>
      <c r="B19" s="14" t="inlineStr">
        <is>
          <t>Il totale manodopera e il totale finale si calcolano automaticamente</t>
        </is>
      </c>
    </row>
    <row r="20">
      <c r="A20" s="14" t="inlineStr"/>
      <c r="B20" s="14" t="inlineStr"/>
    </row>
    <row r="21">
      <c r="A21" s="15" t="inlineStr">
        <is>
          <t>CONSIGLI UTILI:</t>
        </is>
      </c>
      <c r="B21" s="14" t="inlineStr"/>
    </row>
    <row r="22">
      <c r="A22" s="14" t="inlineStr"/>
      <c r="B22" s="14" t="inlineStr">
        <is>
          <t>• Aggiorna regolarmente le quantità in magazzino dopo ogni intervento</t>
        </is>
      </c>
    </row>
    <row r="23">
      <c r="A23" s="14" t="inlineStr"/>
      <c r="B23" s="14" t="inlineStr">
        <is>
          <t>• Verifica la colonna 'Da Ordinare' per rifornire i ricambi sotto scorta</t>
        </is>
      </c>
    </row>
    <row r="24">
      <c r="A24" s="14" t="inlineStr"/>
      <c r="B24" s="14" t="inlineStr">
        <is>
          <t>• Usa i preventivi per concordare i prezzi prima di iniziare i lavori</t>
        </is>
      </c>
    </row>
    <row r="25">
      <c r="A25" s="14" t="inlineStr"/>
      <c r="B25" s="14" t="inlineStr">
        <is>
          <t>• Mantieni aggiornato lo stato degli ordini per una migliore organizzazione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2026-02-01T17:47:45Z</dcterms:created>
  <dcterms:modified xmlns:dcterms="http://purl.org/dc/terms/" xmlns:xsi="http://www.w3.org/2001/XMLSchema-instance" xsi:type="dcterms:W3CDTF">2026-02-01T17:47:45Z</dcterms:modified>
</cp:coreProperties>
</file>