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iano Marketing" sheetId="1" state="visible" r:id="rId1"/>
    <sheet xmlns:r="http://schemas.openxmlformats.org/officeDocument/2006/relationships" name="Analisi per Canale" sheetId="2" state="visible" r:id="rId2"/>
    <sheet xmlns:r="http://schemas.openxmlformats.org/officeDocument/2006/relationships" name="Calendario Attività" sheetId="3" state="visible" r:id="rId3"/>
    <sheet xmlns:r="http://schemas.openxmlformats.org/officeDocument/2006/relationships" name="KPI e Metriche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€"/>
    <numFmt numFmtId="165" formatCode="yyyy-mm-dd h:mm:ss"/>
    <numFmt numFmtId="166" formatCode="DD/MM/YYYY"/>
    <numFmt numFmtId="167" formatCode="0 &quot;%&quot;"/>
  </numFmts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</font>
    <font>
      <b val="1"/>
      <color rgb="00008000"/>
    </font>
    <font>
      <b val="1"/>
      <color rgb="001E3A8A"/>
      <sz val="14"/>
    </font>
    <font>
      <b val="1"/>
      <color rgb="00166534"/>
    </font>
    <font>
      <sz val="10"/>
    </font>
    <font>
      <b val="1"/>
      <color rgb="001E3A8A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86EFAC"/>
        <bgColor rgb="0086EFA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0" fontId="3" fillId="4" borderId="1" pivotButton="0" quotePrefix="0" xfId="0"/>
    <xf numFmtId="0" fontId="0" fillId="4" borderId="1" pivotButton="0" quotePrefix="0" xfId="0"/>
    <xf numFmtId="164" fontId="3" fillId="4" borderId="1" pivotButton="0" quotePrefix="0" xfId="0"/>
    <xf numFmtId="0" fontId="3" fillId="0" borderId="0" pivotButton="0" quotePrefix="0" xfId="0"/>
    <xf numFmtId="164" fontId="4" fillId="0" borderId="0" pivotButton="0" quotePrefix="0" xfId="0"/>
    <xf numFmtId="10" fontId="3" fillId="0" borderId="0" pivotButton="0" quotePrefix="0" xfId="0"/>
    <xf numFmtId="0" fontId="5" fillId="0" borderId="0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0" fontId="0" fillId="0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167" fontId="0" fillId="3" borderId="1" applyAlignment="1" pivotButton="0" quotePrefix="0" xfId="0">
      <alignment horizontal="center" vertical="center"/>
    </xf>
    <xf numFmtId="167" fontId="3" fillId="4" borderId="1" applyAlignment="1" pivotButton="0" quotePrefix="0" xfId="0">
      <alignment horizontal="center" vertical="center"/>
    </xf>
    <xf numFmtId="0" fontId="7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Budget per Canale</a:t>
            </a:r>
          </a:p>
        </rich>
      </tx>
    </title>
    <plotArea>
      <pieChart>
        <varyColors val="1"/>
        <ser>
          <idx val="0"/>
          <order val="0"/>
          <tx>
            <strRef>
              <f>'Analisi per Canale'!B3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'Analisi per Canale'!$A$4:$A$10</f>
            </numRef>
          </cat>
          <val>
            <numRef>
              <f>'Analisi per Canale'!$B$4:$B$10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Lead Generati per Attività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'KPI e Metriche'!B3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'KPI e Metriche'!$A$4:$A$11</f>
            </numRef>
          </cat>
          <val>
            <numRef>
              <f>'KPI e Metriche'!$B$4:$B$11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Lead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6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8" customWidth="1" min="3" max="3"/>
    <col width="15" customWidth="1" min="4" max="4"/>
    <col width="18" customWidth="1" min="5" max="5"/>
    <col width="15" customWidth="1" min="6" max="6"/>
    <col width="14" customWidth="1" min="7" max="7"/>
    <col width="14" customWidth="1" min="8" max="8"/>
  </cols>
  <sheetData>
    <row r="1">
      <c r="A1" s="1" t="inlineStr">
        <is>
          <t>PIANO MARKETING ANNUALE 2024</t>
        </is>
      </c>
    </row>
    <row r="2">
      <c r="A2" s="2" t="inlineStr">
        <is>
          <t>Aggiornato al: 02/02/2026</t>
        </is>
      </c>
    </row>
    <row r="4">
      <c r="A4" s="3" t="inlineStr">
        <is>
          <t>Attività Marketing</t>
        </is>
      </c>
      <c r="B4" s="3" t="inlineStr">
        <is>
          <t>Canale</t>
        </is>
      </c>
      <c r="C4" s="3" t="inlineStr">
        <is>
          <t>Responsabile</t>
        </is>
      </c>
      <c r="D4" s="3" t="inlineStr">
        <is>
          <t>Budget (€)</t>
        </is>
      </c>
      <c r="E4" s="3" t="inlineStr">
        <is>
          <t>Spesa Effettiva (€)</t>
        </is>
      </c>
      <c r="F4" s="3" t="inlineStr">
        <is>
          <t>Stato</t>
        </is>
      </c>
      <c r="G4" s="3" t="inlineStr">
        <is>
          <t>Data Inizio</t>
        </is>
      </c>
      <c r="H4" s="3" t="inlineStr">
        <is>
          <t>Data Fine</t>
        </is>
      </c>
    </row>
    <row r="5">
      <c r="A5" s="4" t="inlineStr">
        <is>
          <t>Campagna Facebook Ads - Primavera</t>
        </is>
      </c>
      <c r="B5" s="5" t="inlineStr">
        <is>
          <t>Social Media</t>
        </is>
      </c>
      <c r="C5" s="5" t="inlineStr">
        <is>
          <t>Giulia Bianchi</t>
        </is>
      </c>
      <c r="D5" s="6" t="n">
        <v>3500</v>
      </c>
      <c r="E5" s="6" t="n">
        <v>3200</v>
      </c>
      <c r="F5" s="5" t="inlineStr">
        <is>
          <t>Completato</t>
        </is>
      </c>
      <c r="G5" s="7" t="n">
        <v>45352</v>
      </c>
      <c r="H5" s="7" t="n">
        <v>45443</v>
      </c>
    </row>
    <row r="6">
      <c r="A6" s="4" t="inlineStr">
        <is>
          <t>Google Ads - Keyword Brand</t>
        </is>
      </c>
      <c r="B6" s="5" t="inlineStr">
        <is>
          <t>SEM</t>
        </is>
      </c>
      <c r="C6" s="5" t="inlineStr">
        <is>
          <t>Marco Rossi</t>
        </is>
      </c>
      <c r="D6" s="6" t="n">
        <v>5000</v>
      </c>
      <c r="E6" s="6" t="n">
        <v>4850</v>
      </c>
      <c r="F6" s="5" t="inlineStr">
        <is>
          <t>In Corso</t>
        </is>
      </c>
      <c r="G6" s="7" t="n">
        <v>45292</v>
      </c>
      <c r="H6" s="7" t="n">
        <v>45657</v>
      </c>
    </row>
    <row r="7">
      <c r="A7" s="4" t="inlineStr">
        <is>
          <t>Email Marketing Newsletter</t>
        </is>
      </c>
      <c r="B7" s="5" t="inlineStr">
        <is>
          <t>Email</t>
        </is>
      </c>
      <c r="C7" s="5" t="inlineStr">
        <is>
          <t>Laura Conti</t>
        </is>
      </c>
      <c r="D7" s="6" t="n">
        <v>1200</v>
      </c>
      <c r="E7" s="6" t="n">
        <v>980</v>
      </c>
      <c r="F7" s="5" t="inlineStr">
        <is>
          <t>In Corso</t>
        </is>
      </c>
      <c r="G7" s="7" t="n">
        <v>45306</v>
      </c>
      <c r="H7" s="7" t="n">
        <v>45641</v>
      </c>
    </row>
    <row r="8">
      <c r="A8" s="4" t="inlineStr">
        <is>
          <t>Evento Lancio Prodotto Milano</t>
        </is>
      </c>
      <c r="B8" s="5" t="inlineStr">
        <is>
          <t>Eventi</t>
        </is>
      </c>
      <c r="C8" s="5" t="inlineStr">
        <is>
          <t>Andrea Ferrari</t>
        </is>
      </c>
      <c r="D8" s="6" t="n">
        <v>8000</v>
      </c>
      <c r="E8" s="6" t="n">
        <v>7500</v>
      </c>
      <c r="F8" s="5" t="inlineStr">
        <is>
          <t>Completato</t>
        </is>
      </c>
      <c r="G8" s="7" t="n">
        <v>45392</v>
      </c>
      <c r="H8" s="7" t="n">
        <v>45392</v>
      </c>
    </row>
    <row r="9">
      <c r="A9" s="4" t="inlineStr">
        <is>
          <t>Influencer Marketing Instagram</t>
        </is>
      </c>
      <c r="B9" s="5" t="inlineStr">
        <is>
          <t>Social Media</t>
        </is>
      </c>
      <c r="C9" s="5" t="inlineStr">
        <is>
          <t>Chiara Romano</t>
        </is>
      </c>
      <c r="D9" s="6" t="n">
        <v>4500</v>
      </c>
      <c r="E9" s="6" t="n">
        <v>2800</v>
      </c>
      <c r="F9" s="5" t="inlineStr">
        <is>
          <t>In Corso</t>
        </is>
      </c>
      <c r="G9" s="7" t="n">
        <v>45413</v>
      </c>
      <c r="H9" s="7" t="n">
        <v>45535</v>
      </c>
    </row>
    <row r="10">
      <c r="A10" s="4" t="inlineStr">
        <is>
          <t>SEO e Content Marketing</t>
        </is>
      </c>
      <c r="B10" s="5" t="inlineStr">
        <is>
          <t>Digital</t>
        </is>
      </c>
      <c r="C10" s="5" t="inlineStr">
        <is>
          <t>Luca Esposito</t>
        </is>
      </c>
      <c r="D10" s="6" t="n">
        <v>3000</v>
      </c>
      <c r="E10" s="6" t="n">
        <v>1500</v>
      </c>
      <c r="F10" s="5" t="inlineStr">
        <is>
          <t>In Corso</t>
        </is>
      </c>
      <c r="G10" s="7" t="n">
        <v>45323</v>
      </c>
      <c r="H10" s="7" t="n">
        <v>45657</v>
      </c>
    </row>
    <row r="11">
      <c r="A11" s="4" t="inlineStr">
        <is>
          <t>Campagna LinkedIn B2B</t>
        </is>
      </c>
      <c r="B11" s="5" t="inlineStr">
        <is>
          <t>Social Media</t>
        </is>
      </c>
      <c r="C11" s="5" t="inlineStr">
        <is>
          <t>Giulia Bianchi</t>
        </is>
      </c>
      <c r="D11" s="6" t="n">
        <v>2500</v>
      </c>
      <c r="E11" s="6" t="n">
        <v>0</v>
      </c>
      <c r="F11" s="5" t="inlineStr">
        <is>
          <t>Pianificato</t>
        </is>
      </c>
      <c r="G11" s="7" t="n">
        <v>45536</v>
      </c>
      <c r="H11" s="7" t="n">
        <v>45626</v>
      </c>
    </row>
    <row r="12">
      <c r="A12" s="4" t="inlineStr">
        <is>
          <t>Fiera di Settore Roma</t>
        </is>
      </c>
      <c r="B12" s="5" t="inlineStr">
        <is>
          <t>Eventi</t>
        </is>
      </c>
      <c r="C12" s="5" t="inlineStr">
        <is>
          <t>Andrea Ferrari</t>
        </is>
      </c>
      <c r="D12" s="6" t="n">
        <v>6000</v>
      </c>
      <c r="E12" s="6" t="n">
        <v>0</v>
      </c>
      <c r="F12" s="5" t="inlineStr">
        <is>
          <t>Pianificato</t>
        </is>
      </c>
      <c r="G12" s="7" t="n">
        <v>45580</v>
      </c>
      <c r="H12" s="7" t="n">
        <v>45582</v>
      </c>
    </row>
    <row r="13">
      <c r="A13" s="4" t="inlineStr">
        <is>
          <t>Video Marketing YouTube</t>
        </is>
      </c>
      <c r="B13" s="5" t="inlineStr">
        <is>
          <t>Video</t>
        </is>
      </c>
      <c r="C13" s="5" t="inlineStr">
        <is>
          <t>Marco Rossi</t>
        </is>
      </c>
      <c r="D13" s="6" t="n">
        <v>4000</v>
      </c>
      <c r="E13" s="6" t="n">
        <v>3200</v>
      </c>
      <c r="F13" s="5" t="inlineStr">
        <is>
          <t>In Corso</t>
        </is>
      </c>
      <c r="G13" s="7" t="n">
        <v>45366</v>
      </c>
      <c r="H13" s="7" t="n">
        <v>45565</v>
      </c>
    </row>
    <row r="14">
      <c r="A14" s="4" t="inlineStr">
        <is>
          <t>Campagna Stampa Locale</t>
        </is>
      </c>
      <c r="B14" s="5" t="inlineStr">
        <is>
          <t>Tradizionale</t>
        </is>
      </c>
      <c r="C14" s="5" t="inlineStr">
        <is>
          <t>Laura Conti</t>
        </is>
      </c>
      <c r="D14" s="6" t="n">
        <v>2000</v>
      </c>
      <c r="E14" s="6" t="n">
        <v>1800</v>
      </c>
      <c r="F14" s="5" t="inlineStr">
        <is>
          <t>Completato</t>
        </is>
      </c>
      <c r="G14" s="7" t="n">
        <v>45323</v>
      </c>
      <c r="H14" s="7" t="n">
        <v>45382</v>
      </c>
    </row>
    <row r="15">
      <c r="A15" s="8" t="inlineStr">
        <is>
          <t>TOTALE</t>
        </is>
      </c>
      <c r="B15" s="9" t="n"/>
      <c r="C15" s="9" t="n"/>
      <c r="D15" s="10">
        <f>SUM(D5:D14)</f>
        <v/>
      </c>
      <c r="E15" s="10">
        <f>SUM(E5:E14)</f>
        <v/>
      </c>
      <c r="F15" s="9" t="n"/>
      <c r="G15" s="9" t="n"/>
      <c r="H15" s="9" t="n"/>
    </row>
    <row r="17">
      <c r="A17" s="11" t="inlineStr">
        <is>
          <t>Budget Residuo:</t>
        </is>
      </c>
      <c r="B17" s="12">
        <f>D15-E15</f>
        <v/>
      </c>
    </row>
    <row r="18">
      <c r="A18" s="11" t="inlineStr">
        <is>
          <t>% Budget Utilizzato:</t>
        </is>
      </c>
      <c r="B18" s="13">
        <f>IF(D15&gt;0,E15/D15,0)</f>
        <v/>
      </c>
    </row>
  </sheetData>
  <mergeCells count="2">
    <mergeCell ref="A1:H1"/>
    <mergeCell ref="A2:H2"/>
  </mergeCells>
  <dataValidations count="1">
    <dataValidation sqref="F5:F14" showErrorMessage="1" showInputMessage="1" allowBlank="0" type="list">
      <formula1>"Pianificato,In Corso,Completato,Annullato"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>
      <c r="A1" s="14" t="inlineStr">
        <is>
          <t>ANALISI BUDGET PER CANALE</t>
        </is>
      </c>
    </row>
    <row r="3">
      <c r="A3" s="3" t="inlineStr">
        <is>
          <t>Canale</t>
        </is>
      </c>
      <c r="B3" s="3" t="inlineStr">
        <is>
          <t>Budget Totale (€)</t>
        </is>
      </c>
      <c r="C3" s="3" t="inlineStr">
        <is>
          <t>Spesa Effettiva (€)</t>
        </is>
      </c>
      <c r="D3" s="3" t="inlineStr">
        <is>
          <t>Differenza (€)</t>
        </is>
      </c>
      <c r="E3" s="3" t="inlineStr">
        <is>
          <t>% sul Totale</t>
        </is>
      </c>
    </row>
    <row r="4">
      <c r="A4" s="4" t="inlineStr">
        <is>
          <t>Digital</t>
        </is>
      </c>
      <c r="B4" s="15" t="n">
        <v>3000</v>
      </c>
      <c r="C4" s="15" t="n">
        <v>1500</v>
      </c>
      <c r="D4" s="15">
        <f>B4-C4</f>
        <v/>
      </c>
      <c r="E4" s="16">
        <f>B4/$B$11</f>
        <v/>
      </c>
    </row>
    <row r="5">
      <c r="A5" s="4" t="inlineStr">
        <is>
          <t>Email</t>
        </is>
      </c>
      <c r="B5" s="15" t="n">
        <v>1200</v>
      </c>
      <c r="C5" s="15" t="n">
        <v>980</v>
      </c>
      <c r="D5" s="15">
        <f>B5-C5</f>
        <v/>
      </c>
      <c r="E5" s="16">
        <f>B5/$B$12</f>
        <v/>
      </c>
    </row>
    <row r="6">
      <c r="A6" s="4" t="inlineStr">
        <is>
          <t>Eventi</t>
        </is>
      </c>
      <c r="B6" s="15" t="n">
        <v>14000</v>
      </c>
      <c r="C6" s="15" t="n">
        <v>7500</v>
      </c>
      <c r="D6" s="15">
        <f>B6-C6</f>
        <v/>
      </c>
      <c r="E6" s="16">
        <f>B6/$B$13</f>
        <v/>
      </c>
    </row>
    <row r="7">
      <c r="A7" s="4" t="inlineStr">
        <is>
          <t>SEM</t>
        </is>
      </c>
      <c r="B7" s="15" t="n">
        <v>5000</v>
      </c>
      <c r="C7" s="15" t="n">
        <v>4850</v>
      </c>
      <c r="D7" s="15">
        <f>B7-C7</f>
        <v/>
      </c>
      <c r="E7" s="16">
        <f>B7/$B$14</f>
        <v/>
      </c>
    </row>
    <row r="8">
      <c r="A8" s="4" t="inlineStr">
        <is>
          <t>Social Media</t>
        </is>
      </c>
      <c r="B8" s="15" t="n">
        <v>10500</v>
      </c>
      <c r="C8" s="15" t="n">
        <v>6000</v>
      </c>
      <c r="D8" s="15">
        <f>B8-C8</f>
        <v/>
      </c>
      <c r="E8" s="16">
        <f>B8/$B$15</f>
        <v/>
      </c>
    </row>
    <row r="9">
      <c r="A9" s="4" t="inlineStr">
        <is>
          <t>Tradizionale</t>
        </is>
      </c>
      <c r="B9" s="15" t="n">
        <v>2000</v>
      </c>
      <c r="C9" s="15" t="n">
        <v>1800</v>
      </c>
      <c r="D9" s="15">
        <f>B9-C9</f>
        <v/>
      </c>
      <c r="E9" s="16">
        <f>B9/$B$16</f>
        <v/>
      </c>
    </row>
    <row r="10">
      <c r="A10" s="4" t="inlineStr">
        <is>
          <t>Video</t>
        </is>
      </c>
      <c r="B10" s="15" t="n">
        <v>4000</v>
      </c>
      <c r="C10" s="15" t="n">
        <v>3200</v>
      </c>
      <c r="D10" s="15">
        <f>B10-C10</f>
        <v/>
      </c>
      <c r="E10" s="16">
        <f>B10/$B$17</f>
        <v/>
      </c>
    </row>
    <row r="11">
      <c r="A11" s="8" t="inlineStr">
        <is>
          <t>TOTALE</t>
        </is>
      </c>
      <c r="B11" s="17">
        <f>SUM(B4:B10)</f>
        <v/>
      </c>
      <c r="C11" s="17">
        <f>SUM(C4:C10)</f>
        <v/>
      </c>
      <c r="D11" s="17">
        <f>SUM(D4:D10)</f>
        <v/>
      </c>
      <c r="E11" s="18" t="inlineStr">
        <is>
          <t>100.00%</t>
        </is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3"/>
  <sheetViews>
    <sheetView workbookViewId="0">
      <selection activeCell="A1" sqref="A1"/>
    </sheetView>
  </sheetViews>
  <sheetFormatPr baseColWidth="8" defaultRowHeight="15"/>
  <cols>
    <col width="35" customWidth="1" min="1" max="1"/>
    <col width="7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</cols>
  <sheetData>
    <row r="1">
      <c r="A1" s="14" t="inlineStr">
        <is>
          <t>CALENDARIO ATTIVITÀ MARKETING</t>
        </is>
      </c>
    </row>
    <row r="3">
      <c r="A3" s="3" t="inlineStr">
        <is>
          <t>Attività</t>
        </is>
      </c>
      <c r="B3" s="3" t="inlineStr">
        <is>
          <t>Gen</t>
        </is>
      </c>
      <c r="C3" s="3" t="inlineStr">
        <is>
          <t>Feb</t>
        </is>
      </c>
      <c r="D3" s="3" t="inlineStr">
        <is>
          <t>Mar</t>
        </is>
      </c>
      <c r="E3" s="3" t="inlineStr">
        <is>
          <t>Apr</t>
        </is>
      </c>
      <c r="F3" s="3" t="inlineStr">
        <is>
          <t>Mag</t>
        </is>
      </c>
      <c r="G3" s="3" t="inlineStr">
        <is>
          <t>Giu</t>
        </is>
      </c>
      <c r="H3" s="3" t="inlineStr">
        <is>
          <t>Lug</t>
        </is>
      </c>
      <c r="I3" s="3" t="inlineStr">
        <is>
          <t>Ago</t>
        </is>
      </c>
      <c r="J3" s="3" t="inlineStr">
        <is>
          <t>Set</t>
        </is>
      </c>
      <c r="K3" s="3" t="inlineStr">
        <is>
          <t>Ott</t>
        </is>
      </c>
      <c r="L3" s="3" t="inlineStr">
        <is>
          <t>Nov</t>
        </is>
      </c>
      <c r="M3" s="3" t="inlineStr">
        <is>
          <t>Dic</t>
        </is>
      </c>
    </row>
    <row r="4">
      <c r="A4" s="19" t="inlineStr">
        <is>
          <t>Campagna Facebook Ads - Primavera</t>
        </is>
      </c>
      <c r="B4" s="20" t="n"/>
      <c r="C4" s="20" t="n"/>
      <c r="D4" s="21" t="inlineStr">
        <is>
          <t>✓</t>
        </is>
      </c>
      <c r="E4" s="21" t="inlineStr">
        <is>
          <t>✓</t>
        </is>
      </c>
      <c r="F4" s="21" t="inlineStr">
        <is>
          <t>✓</t>
        </is>
      </c>
      <c r="G4" s="20" t="n"/>
      <c r="H4" s="20" t="n"/>
      <c r="I4" s="20" t="n"/>
      <c r="J4" s="20" t="n"/>
      <c r="K4" s="20" t="n"/>
      <c r="L4" s="20" t="n"/>
      <c r="M4" s="20" t="n"/>
    </row>
    <row r="5">
      <c r="A5" s="19" t="inlineStr">
        <is>
          <t>Google Ads - Keyword Brand</t>
        </is>
      </c>
      <c r="B5" s="21" t="inlineStr">
        <is>
          <t>✓</t>
        </is>
      </c>
      <c r="C5" s="21" t="inlineStr">
        <is>
          <t>✓</t>
        </is>
      </c>
      <c r="D5" s="21" t="inlineStr">
        <is>
          <t>✓</t>
        </is>
      </c>
      <c r="E5" s="21" t="inlineStr">
        <is>
          <t>✓</t>
        </is>
      </c>
      <c r="F5" s="21" t="inlineStr">
        <is>
          <t>✓</t>
        </is>
      </c>
      <c r="G5" s="21" t="inlineStr">
        <is>
          <t>✓</t>
        </is>
      </c>
      <c r="H5" s="21" t="inlineStr">
        <is>
          <t>✓</t>
        </is>
      </c>
      <c r="I5" s="21" t="inlineStr">
        <is>
          <t>✓</t>
        </is>
      </c>
      <c r="J5" s="21" t="inlineStr">
        <is>
          <t>✓</t>
        </is>
      </c>
      <c r="K5" s="21" t="inlineStr">
        <is>
          <t>✓</t>
        </is>
      </c>
      <c r="L5" s="21" t="inlineStr">
        <is>
          <t>✓</t>
        </is>
      </c>
      <c r="M5" s="21" t="inlineStr">
        <is>
          <t>✓</t>
        </is>
      </c>
    </row>
    <row r="6">
      <c r="A6" s="19" t="inlineStr">
        <is>
          <t>Email Marketing Newsletter</t>
        </is>
      </c>
      <c r="B6" s="21" t="inlineStr">
        <is>
          <t>✓</t>
        </is>
      </c>
      <c r="C6" s="21" t="inlineStr">
        <is>
          <t>✓</t>
        </is>
      </c>
      <c r="D6" s="21" t="inlineStr">
        <is>
          <t>✓</t>
        </is>
      </c>
      <c r="E6" s="21" t="inlineStr">
        <is>
          <t>✓</t>
        </is>
      </c>
      <c r="F6" s="21" t="inlineStr">
        <is>
          <t>✓</t>
        </is>
      </c>
      <c r="G6" s="21" t="inlineStr">
        <is>
          <t>✓</t>
        </is>
      </c>
      <c r="H6" s="21" t="inlineStr">
        <is>
          <t>✓</t>
        </is>
      </c>
      <c r="I6" s="21" t="inlineStr">
        <is>
          <t>✓</t>
        </is>
      </c>
      <c r="J6" s="21" t="inlineStr">
        <is>
          <t>✓</t>
        </is>
      </c>
      <c r="K6" s="21" t="inlineStr">
        <is>
          <t>✓</t>
        </is>
      </c>
      <c r="L6" s="21" t="inlineStr">
        <is>
          <t>✓</t>
        </is>
      </c>
      <c r="M6" s="21" t="inlineStr">
        <is>
          <t>✓</t>
        </is>
      </c>
    </row>
    <row r="7">
      <c r="A7" s="19" t="inlineStr">
        <is>
          <t>Evento Lancio Prodotto Milano</t>
        </is>
      </c>
      <c r="B7" s="20" t="n"/>
      <c r="C7" s="20" t="n"/>
      <c r="D7" s="20" t="n"/>
      <c r="E7" s="21" t="inlineStr">
        <is>
          <t>✓</t>
        </is>
      </c>
      <c r="F7" s="20" t="n"/>
      <c r="G7" s="20" t="n"/>
      <c r="H7" s="20" t="n"/>
      <c r="I7" s="20" t="n"/>
      <c r="J7" s="20" t="n"/>
      <c r="K7" s="20" t="n"/>
      <c r="L7" s="20" t="n"/>
      <c r="M7" s="20" t="n"/>
    </row>
    <row r="8">
      <c r="A8" s="19" t="inlineStr">
        <is>
          <t>Influencer Marketing Instagram</t>
        </is>
      </c>
      <c r="B8" s="20" t="n"/>
      <c r="C8" s="20" t="n"/>
      <c r="D8" s="20" t="n"/>
      <c r="E8" s="20" t="n"/>
      <c r="F8" s="21" t="inlineStr">
        <is>
          <t>✓</t>
        </is>
      </c>
      <c r="G8" s="21" t="inlineStr">
        <is>
          <t>✓</t>
        </is>
      </c>
      <c r="H8" s="21" t="inlineStr">
        <is>
          <t>✓</t>
        </is>
      </c>
      <c r="I8" s="21" t="inlineStr">
        <is>
          <t>✓</t>
        </is>
      </c>
      <c r="J8" s="20" t="n"/>
      <c r="K8" s="20" t="n"/>
      <c r="L8" s="20" t="n"/>
      <c r="M8" s="20" t="n"/>
    </row>
    <row r="9">
      <c r="A9" s="19" t="inlineStr">
        <is>
          <t>SEO e Content Marketing</t>
        </is>
      </c>
      <c r="B9" s="20" t="n"/>
      <c r="C9" s="21" t="inlineStr">
        <is>
          <t>✓</t>
        </is>
      </c>
      <c r="D9" s="21" t="inlineStr">
        <is>
          <t>✓</t>
        </is>
      </c>
      <c r="E9" s="21" t="inlineStr">
        <is>
          <t>✓</t>
        </is>
      </c>
      <c r="F9" s="21" t="inlineStr">
        <is>
          <t>✓</t>
        </is>
      </c>
      <c r="G9" s="21" t="inlineStr">
        <is>
          <t>✓</t>
        </is>
      </c>
      <c r="H9" s="21" t="inlineStr">
        <is>
          <t>✓</t>
        </is>
      </c>
      <c r="I9" s="21" t="inlineStr">
        <is>
          <t>✓</t>
        </is>
      </c>
      <c r="J9" s="21" t="inlineStr">
        <is>
          <t>✓</t>
        </is>
      </c>
      <c r="K9" s="21" t="inlineStr">
        <is>
          <t>✓</t>
        </is>
      </c>
      <c r="L9" s="21" t="inlineStr">
        <is>
          <t>✓</t>
        </is>
      </c>
      <c r="M9" s="21" t="inlineStr">
        <is>
          <t>✓</t>
        </is>
      </c>
    </row>
    <row r="10">
      <c r="A10" s="19" t="inlineStr">
        <is>
          <t>Campagna LinkedIn B2B</t>
        </is>
      </c>
      <c r="B10" s="20" t="n"/>
      <c r="C10" s="20" t="n"/>
      <c r="D10" s="20" t="n"/>
      <c r="E10" s="20" t="n"/>
      <c r="F10" s="20" t="n"/>
      <c r="G10" s="20" t="n"/>
      <c r="H10" s="20" t="n"/>
      <c r="I10" s="20" t="n"/>
      <c r="J10" s="21" t="inlineStr">
        <is>
          <t>✓</t>
        </is>
      </c>
      <c r="K10" s="21" t="inlineStr">
        <is>
          <t>✓</t>
        </is>
      </c>
      <c r="L10" s="21" t="inlineStr">
        <is>
          <t>✓</t>
        </is>
      </c>
      <c r="M10" s="20" t="n"/>
    </row>
    <row r="11">
      <c r="A11" s="19" t="inlineStr">
        <is>
          <t>Fiera di Settore Roma</t>
        </is>
      </c>
      <c r="B11" s="20" t="n"/>
      <c r="C11" s="20" t="n"/>
      <c r="D11" s="20" t="n"/>
      <c r="E11" s="20" t="n"/>
      <c r="F11" s="20" t="n"/>
      <c r="G11" s="20" t="n"/>
      <c r="H11" s="20" t="n"/>
      <c r="I11" s="20" t="n"/>
      <c r="J11" s="20" t="n"/>
      <c r="K11" s="21" t="inlineStr">
        <is>
          <t>✓</t>
        </is>
      </c>
      <c r="L11" s="20" t="n"/>
      <c r="M11" s="20" t="n"/>
    </row>
    <row r="12">
      <c r="A12" s="19" t="inlineStr">
        <is>
          <t>Video Marketing YouTube</t>
        </is>
      </c>
      <c r="B12" s="20" t="n"/>
      <c r="C12" s="20" t="n"/>
      <c r="D12" s="21" t="inlineStr">
        <is>
          <t>✓</t>
        </is>
      </c>
      <c r="E12" s="21" t="inlineStr">
        <is>
          <t>✓</t>
        </is>
      </c>
      <c r="F12" s="21" t="inlineStr">
        <is>
          <t>✓</t>
        </is>
      </c>
      <c r="G12" s="21" t="inlineStr">
        <is>
          <t>✓</t>
        </is>
      </c>
      <c r="H12" s="21" t="inlineStr">
        <is>
          <t>✓</t>
        </is>
      </c>
      <c r="I12" s="21" t="inlineStr">
        <is>
          <t>✓</t>
        </is>
      </c>
      <c r="J12" s="21" t="inlineStr">
        <is>
          <t>✓</t>
        </is>
      </c>
      <c r="K12" s="20" t="n"/>
      <c r="L12" s="20" t="n"/>
      <c r="M12" s="20" t="n"/>
    </row>
    <row r="13">
      <c r="A13" s="19" t="inlineStr">
        <is>
          <t>Campagna Stampa Locale</t>
        </is>
      </c>
      <c r="B13" s="20" t="n"/>
      <c r="C13" s="21" t="inlineStr">
        <is>
          <t>✓</t>
        </is>
      </c>
      <c r="D13" s="21" t="inlineStr">
        <is>
          <t>✓</t>
        </is>
      </c>
      <c r="E13" s="20" t="n"/>
      <c r="F13" s="20" t="n"/>
      <c r="G13" s="20" t="n"/>
      <c r="H13" s="20" t="n"/>
      <c r="I13" s="20" t="n"/>
      <c r="J13" s="20" t="n"/>
      <c r="K13" s="20" t="n"/>
      <c r="L13" s="20" t="n"/>
      <c r="M13" s="20" t="n"/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8" customWidth="1" min="3" max="3"/>
    <col width="12" customWidth="1" min="4" max="4"/>
    <col width="14" customWidth="1" min="5" max="5"/>
  </cols>
  <sheetData>
    <row r="1">
      <c r="A1" s="14" t="inlineStr">
        <is>
          <t>KPI E METRICHE DI PERFORMANCE</t>
        </is>
      </c>
    </row>
    <row r="3">
      <c r="A3" s="3" t="inlineStr">
        <is>
          <t>Attività</t>
        </is>
      </c>
      <c r="B3" s="3" t="inlineStr">
        <is>
          <t>Lead Generati</t>
        </is>
      </c>
      <c r="C3" s="3" t="inlineStr">
        <is>
          <t>Costo per Lead (€)</t>
        </is>
      </c>
      <c r="D3" s="3" t="inlineStr">
        <is>
          <t>ROI (%)</t>
        </is>
      </c>
      <c r="E3" s="3" t="inlineStr">
        <is>
          <t>Conversioni</t>
        </is>
      </c>
    </row>
    <row r="4">
      <c r="A4" s="4" t="inlineStr">
        <is>
          <t>Campagna Facebook Ads - Primavera</t>
        </is>
      </c>
      <c r="B4" s="5" t="n">
        <v>245</v>
      </c>
      <c r="C4" s="15">
        <f>IF(B4&gt;0,'Piano Marketing'!E5/B4,0)</f>
        <v/>
      </c>
      <c r="D4" s="22" t="n">
        <v>320</v>
      </c>
      <c r="E4" s="5" t="n">
        <v>42</v>
      </c>
    </row>
    <row r="5">
      <c r="A5" s="4" t="inlineStr">
        <is>
          <t>Google Ads - Keyword Brand</t>
        </is>
      </c>
      <c r="B5" s="5" t="n">
        <v>520</v>
      </c>
      <c r="C5" s="15">
        <f>IF(B5&gt;0,'Piano Marketing'!E6/B5,0)</f>
        <v/>
      </c>
      <c r="D5" s="22" t="n">
        <v>280</v>
      </c>
      <c r="E5" s="5" t="n">
        <v>98</v>
      </c>
    </row>
    <row r="6">
      <c r="A6" s="4" t="inlineStr">
        <is>
          <t>Email Marketing Newsletter</t>
        </is>
      </c>
      <c r="B6" s="5" t="n">
        <v>180</v>
      </c>
      <c r="C6" s="15">
        <f>IF(B6&gt;0,'Piano Marketing'!E7/B6,0)</f>
        <v/>
      </c>
      <c r="D6" s="22" t="n">
        <v>450</v>
      </c>
      <c r="E6" s="5" t="n">
        <v>35</v>
      </c>
    </row>
    <row r="7">
      <c r="A7" s="4" t="inlineStr">
        <is>
          <t>Evento Lancio Prodotto Milano</t>
        </is>
      </c>
      <c r="B7" s="5" t="n">
        <v>95</v>
      </c>
      <c r="C7" s="15">
        <f>IF(B7&gt;0,'Piano Marketing'!E8/B7,0)</f>
        <v/>
      </c>
      <c r="D7" s="22" t="n">
        <v>210</v>
      </c>
      <c r="E7" s="5" t="n">
        <v>28</v>
      </c>
    </row>
    <row r="8">
      <c r="A8" s="4" t="inlineStr">
        <is>
          <t>Influencer Marketing Instagram</t>
        </is>
      </c>
      <c r="B8" s="5" t="n">
        <v>380</v>
      </c>
      <c r="C8" s="15">
        <f>IF(B8&gt;0,'Piano Marketing'!E9/B8,0)</f>
        <v/>
      </c>
      <c r="D8" s="22" t="n">
        <v>150</v>
      </c>
      <c r="E8" s="5" t="n">
        <v>52</v>
      </c>
    </row>
    <row r="9">
      <c r="A9" s="4" t="inlineStr">
        <is>
          <t>SEO e Content Marketing</t>
        </is>
      </c>
      <c r="B9" s="5" t="n">
        <v>420</v>
      </c>
      <c r="C9" s="15">
        <f>IF(B9&gt;0,'Piano Marketing'!E10/B9,0)</f>
        <v/>
      </c>
      <c r="D9" s="22" t="n">
        <v>520</v>
      </c>
      <c r="E9" s="5" t="n">
        <v>67</v>
      </c>
    </row>
    <row r="10">
      <c r="A10" s="4" t="inlineStr">
        <is>
          <t>Video Marketing YouTube</t>
        </is>
      </c>
      <c r="B10" s="5" t="n">
        <v>310</v>
      </c>
      <c r="C10" s="15">
        <f>IF(B10&gt;0,'Piano Marketing'!E11/B10,0)</f>
        <v/>
      </c>
      <c r="D10" s="22" t="n">
        <v>190</v>
      </c>
      <c r="E10" s="5" t="n">
        <v>45</v>
      </c>
    </row>
    <row r="11">
      <c r="A11" s="4" t="inlineStr">
        <is>
          <t>Campagna Stampa Locale</t>
        </is>
      </c>
      <c r="B11" s="5" t="n">
        <v>65</v>
      </c>
      <c r="C11" s="15">
        <f>IF(B11&gt;0,'Piano Marketing'!E12/B11,0)</f>
        <v/>
      </c>
      <c r="D11" s="22" t="n">
        <v>140</v>
      </c>
      <c r="E11" s="5" t="n">
        <v>12</v>
      </c>
    </row>
    <row r="12">
      <c r="A12" s="8" t="inlineStr">
        <is>
          <t>TOTALE</t>
        </is>
      </c>
      <c r="B12" s="18">
        <f>SUM(B4:B11)</f>
        <v/>
      </c>
      <c r="C12" s="17">
        <f>IF(B12&gt;0,'Piano Marketing'!E15/B12,0)</f>
        <v/>
      </c>
      <c r="D12" s="23">
        <f>AVERAGE(D4:D11)</f>
        <v/>
      </c>
      <c r="E12" s="18">
        <f>SUM(E4:E11)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30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24" t="inlineStr"/>
    </row>
    <row r="2">
      <c r="A2" s="25" t="inlineStr">
        <is>
          <t>COME USARE QUESTO MODELLO:</t>
        </is>
      </c>
    </row>
    <row r="3">
      <c r="A3" s="24" t="inlineStr"/>
    </row>
    <row r="4">
      <c r="A4" s="25" t="inlineStr">
        <is>
          <t>1. PIANO MARKETING</t>
        </is>
      </c>
    </row>
    <row r="5">
      <c r="A5" s="24" t="inlineStr">
        <is>
          <t xml:space="preserve">   • Le celle GIALLE sono quelle da compilare con i tuoi dati</t>
        </is>
      </c>
    </row>
    <row r="6">
      <c r="A6" s="24" t="inlineStr">
        <is>
          <t xml:space="preserve">   • Inserisci attività, canale, responsabile, budget e date</t>
        </is>
      </c>
    </row>
    <row r="7">
      <c r="A7" s="24" t="inlineStr">
        <is>
          <t xml:space="preserve">   • Aggiorna la spesa effettiva man mano che procedi</t>
        </is>
      </c>
    </row>
    <row r="8">
      <c r="A8" s="24" t="inlineStr">
        <is>
          <t xml:space="preserve">   • I totali si calcolano automaticamente</t>
        </is>
      </c>
    </row>
    <row r="9">
      <c r="A9" s="24" t="inlineStr"/>
    </row>
    <row r="10">
      <c r="A10" s="25" t="inlineStr">
        <is>
          <t>2. ANALISI PER CANALE</t>
        </is>
      </c>
    </row>
    <row r="11">
      <c r="A11" s="24" t="inlineStr">
        <is>
          <t xml:space="preserve">   • Si aggiorna automaticamente in base ai dati del Piano Marketing</t>
        </is>
      </c>
    </row>
    <row r="12">
      <c r="A12" s="24" t="inlineStr">
        <is>
          <t xml:space="preserve">   • Mostra quanto budget hai allocato per ogni canale</t>
        </is>
      </c>
    </row>
    <row r="13">
      <c r="A13" s="24" t="inlineStr">
        <is>
          <t xml:space="preserve">   • Il grafico visualizza la distribuzione percentuale</t>
        </is>
      </c>
    </row>
    <row r="14">
      <c r="A14" s="25" t="inlineStr"/>
    </row>
    <row r="15">
      <c r="A15" s="24" t="inlineStr">
        <is>
          <t>3. CALENDARIO ATTIVITÀ</t>
        </is>
      </c>
    </row>
    <row r="16">
      <c r="A16" s="24" t="inlineStr">
        <is>
          <t xml:space="preserve">   • Visualizzazione mensile delle attività pianificate</t>
        </is>
      </c>
    </row>
    <row r="17">
      <c r="A17" s="24" t="inlineStr">
        <is>
          <t xml:space="preserve">   • Il segno ✓ indica i mesi in cui l'attività è attiva</t>
        </is>
      </c>
    </row>
    <row r="18">
      <c r="A18" s="25" t="inlineStr"/>
    </row>
    <row r="19">
      <c r="A19" s="24" t="inlineStr">
        <is>
          <t>4. KPI E METRICHE</t>
        </is>
      </c>
    </row>
    <row r="20">
      <c r="A20" s="24" t="inlineStr">
        <is>
          <t xml:space="preserve">   • Inserisci i lead generati, ROI e conversioni nelle celle gialle</t>
        </is>
      </c>
    </row>
    <row r="21">
      <c r="A21" s="24" t="inlineStr">
        <is>
          <t xml:space="preserve">   • Il costo per lead si calcola automaticamente</t>
        </is>
      </c>
    </row>
    <row r="22">
      <c r="A22" s="24" t="inlineStr">
        <is>
          <t xml:space="preserve">   • Usa questi dati per valutare l'efficacia delle campagne</t>
        </is>
      </c>
    </row>
    <row r="23">
      <c r="A23" s="25" t="inlineStr"/>
    </row>
    <row r="24">
      <c r="A24" s="24" t="inlineStr">
        <is>
          <t>SUGGERIMENTI:</t>
        </is>
      </c>
    </row>
    <row r="25">
      <c r="A25" s="24" t="inlineStr">
        <is>
          <t xml:space="preserve">   • Aggiorna regolarmente la spesa effettiva</t>
        </is>
      </c>
    </row>
    <row r="26">
      <c r="A26" s="24" t="inlineStr">
        <is>
          <t xml:space="preserve">   • Monitora il budget residuo</t>
        </is>
      </c>
    </row>
    <row r="27">
      <c r="A27" s="24" t="inlineStr">
        <is>
          <t xml:space="preserve">   • Confronta ROI tra diverse attività</t>
        </is>
      </c>
    </row>
    <row r="28">
      <c r="A28" s="24" t="inlineStr">
        <is>
          <t xml:space="preserve">   • Aggiungi nuove righe copiando il formato esistente</t>
        </is>
      </c>
    </row>
    <row r="29">
      <c r="A29" s="24" t="inlineStr"/>
    </row>
    <row r="30">
      <c r="A30" s="24" t="inlineStr">
        <is>
          <t>Per domande o supporto, contatta il team marketing.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2026-02-02T10:40:05Z</dcterms:created>
  <dcterms:modified xmlns:dcterms="http://purl.org/dc/terms/" xmlns:xsi="http://www.w3.org/2001/XMLSchema-instance" xsi:type="dcterms:W3CDTF">2026-02-02T10:40:05Z</dcterms:modified>
</cp:coreProperties>
</file>