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iano Progetto" sheetId="1" state="visible" r:id="rId1"/>
    <sheet xmlns:r="http://schemas.openxmlformats.org/officeDocument/2006/relationships" name="Cronoprogramma WBS" sheetId="2" state="visible" r:id="rId2"/>
    <sheet xmlns:r="http://schemas.openxmlformats.org/officeDocument/2006/relationships" name="Deliverable e Milestone" sheetId="3" state="visible" r:id="rId3"/>
    <sheet xmlns:r="http://schemas.openxmlformats.org/officeDocument/2006/relationships" name="Piano Comunicazioni" sheetId="4" state="visible" r:id="rId4"/>
    <sheet xmlns:r="http://schemas.openxmlformats.org/officeDocument/2006/relationships" name="Dashboard" sheetId="5" state="visible" r:id="rId5"/>
    <sheet xmlns:r="http://schemas.openxmlformats.org/officeDocument/2006/relationships" name="Istruzioni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 h:mm:ss"/>
    <numFmt numFmtId="165" formatCode="DD/MM/YYYY"/>
    <numFmt numFmtId="166" formatCode="€#,##0"/>
  </numFmts>
  <fonts count="9">
    <font>
      <name val="Calibri"/>
      <family val="2"/>
      <color theme="1"/>
      <sz val="11"/>
      <scheme val="minor"/>
    </font>
    <font>
      <b val="1"/>
      <color rgb="001E3A8A"/>
      <sz val="16"/>
    </font>
    <font>
      <b val="1"/>
      <color rgb="00FFFFFF"/>
      <sz val="11"/>
    </font>
    <font>
      <b val="1"/>
      <sz val="10"/>
    </font>
    <font>
      <b val="1"/>
      <color rgb="001E3A8A"/>
      <sz val="18"/>
    </font>
    <font>
      <b val="1"/>
      <sz val="12"/>
    </font>
    <font>
      <b val="1"/>
      <color rgb="001E3A8A"/>
      <sz val="12"/>
    </font>
    <font>
      <b val="1"/>
      <sz val="11"/>
    </font>
    <font>
      <b val="1"/>
    </font>
  </fonts>
  <fills count="7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FFFFFF"/>
        <bgColor rgb="00FFFFFF"/>
      </patternFill>
    </fill>
    <fill>
      <patternFill patternType="solid">
        <fgColor rgb="00DBEAFE"/>
        <bgColor rgb="00DBEAFE"/>
      </patternFill>
    </fill>
    <fill>
      <patternFill patternType="solid">
        <fgColor rgb="00E0F2FE"/>
        <bgColor rgb="00E0F2FE"/>
      </patternFill>
    </fill>
  </fills>
  <borders count="5">
    <border>
      <left/>
      <right/>
      <top/>
      <bottom/>
      <diagonal/>
    </border>
    <border>
      <left style="thin"/>
      <right style="thin"/>
      <top style="thin"/>
      <bottom style="thin"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</borders>
  <cellStyleXfs count="1">
    <xf numFmtId="0" fontId="0" fillId="0" borderId="0"/>
  </cellStyleXfs>
  <cellXfs count="34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2" borderId="0" applyAlignment="1" pivotButton="0" quotePrefix="0" xfId="0">
      <alignment horizontal="center" vertical="center" wrapText="1"/>
    </xf>
    <xf numFmtId="0" fontId="3" fillId="0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0" fillId="3" borderId="0" pivotButton="0" quotePrefix="0" xfId="0"/>
    <xf numFmtId="166" fontId="0" fillId="3" borderId="0" pivotButton="0" quotePrefix="0" xfId="0"/>
    <xf numFmtId="0" fontId="2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/>
    </xf>
    <xf numFmtId="166" fontId="0" fillId="4" borderId="1" applyAlignment="1" pivotButton="0" quotePrefix="0" xfId="0">
      <alignment horizontal="left" vertical="center"/>
    </xf>
    <xf numFmtId="166" fontId="0" fillId="3" borderId="1" applyAlignment="1" pivotButton="0" quotePrefix="0" xfId="0">
      <alignment horizontal="left" vertical="center"/>
    </xf>
    <xf numFmtId="9" fontId="0" fillId="0" borderId="1" applyAlignment="1" pivotButton="0" quotePrefix="0" xfId="0">
      <alignment horizontal="center" vertical="center" wrapText="1"/>
    </xf>
    <xf numFmtId="166" fontId="0" fillId="0" borderId="1" applyAlignment="1" pivotButton="0" quotePrefix="0" xfId="0">
      <alignment horizontal="left" vertical="center"/>
    </xf>
    <xf numFmtId="0" fontId="0" fillId="3" borderId="1" applyAlignment="1" pivotButton="0" quotePrefix="0" xfId="0">
      <alignment horizontal="left" vertical="center"/>
    </xf>
    <xf numFmtId="0" fontId="3" fillId="5" borderId="1" applyAlignment="1" pivotButton="0" quotePrefix="0" xfId="0">
      <alignment horizontal="left" vertical="center"/>
    </xf>
    <xf numFmtId="166" fontId="3" fillId="5" borderId="1" applyAlignment="1" pivotButton="0" quotePrefix="0" xfId="0">
      <alignment horizontal="left" vertical="center"/>
    </xf>
    <xf numFmtId="9" fontId="3" fillId="5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center" vertical="center" wrapText="1"/>
    </xf>
    <xf numFmtId="0" fontId="2" fillId="2" borderId="1" applyAlignment="1" pivotButton="0" quotePrefix="0" xfId="0">
      <alignment horizontal="left" vertical="center"/>
    </xf>
    <xf numFmtId="165" fontId="0" fillId="3" borderId="1" applyAlignment="1" pivotButton="0" quotePrefix="0" xfId="0">
      <alignment horizontal="left" vertical="center"/>
    </xf>
    <xf numFmtId="165" fontId="0" fillId="0" borderId="1" applyAlignment="1" pivotButton="0" quotePrefix="0" xfId="0">
      <alignment horizontal="left" vertical="center"/>
    </xf>
    <xf numFmtId="9" fontId="0" fillId="3" borderId="1" applyAlignment="1" pivotButton="0" quotePrefix="0" xfId="0">
      <alignment horizontal="left" vertical="center"/>
    </xf>
    <xf numFmtId="0" fontId="4" fillId="0" borderId="0" applyAlignment="1" pivotButton="0" quotePrefix="0" xfId="0">
      <alignment horizontal="center" vertical="center" wrapText="1"/>
    </xf>
    <xf numFmtId="0" fontId="2" fillId="2" borderId="0" pivotButton="0" quotePrefix="0" xfId="0"/>
    <xf numFmtId="0" fontId="3" fillId="0" borderId="1" pivotButton="0" quotePrefix="0" xfId="0"/>
    <xf numFmtId="0" fontId="5" fillId="6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1" pivotButton="0" quotePrefix="0" xfId="0"/>
    <xf numFmtId="9" fontId="0" fillId="0" borderId="1" pivotButton="0" quotePrefix="0" xfId="0"/>
    <xf numFmtId="0" fontId="0" fillId="0" borderId="0" applyAlignment="1" pivotButton="0" quotePrefix="0" xfId="0">
      <alignment horizontal="left" vertical="top" wrapText="1"/>
    </xf>
    <xf numFmtId="0" fontId="6" fillId="0" borderId="0" applyAlignment="1" pivotButton="0" quotePrefix="0" xfId="0">
      <alignment horizontal="left" vertical="top" wrapText="1"/>
    </xf>
    <xf numFmtId="0" fontId="7" fillId="0" borderId="0" applyAlignment="1" pivotButton="0" quotePrefix="0" xfId="0">
      <alignment horizontal="left" vertical="top" wrapText="1"/>
    </xf>
    <xf numFmtId="0" fontId="8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43"/>
  <sheetViews>
    <sheetView workbookViewId="0">
      <selection activeCell="A1" sqref="A1"/>
    </sheetView>
  </sheetViews>
  <sheetFormatPr baseColWidth="8" defaultRowHeight="15"/>
  <cols>
    <col width="12" customWidth="1" min="1" max="1"/>
    <col width="35" customWidth="1" min="2" max="2"/>
    <col width="12" customWidth="1" min="3" max="3"/>
    <col width="12" customWidth="1" min="4" max="4"/>
    <col width="15" customWidth="1" min="5" max="5"/>
    <col width="30" customWidth="1" min="6" max="6"/>
    <col width="18" customWidth="1" min="7" max="7"/>
    <col width="15" customWidth="1" min="8" max="8"/>
  </cols>
  <sheetData>
    <row r="1">
      <c r="A1" s="1" t="inlineStr">
        <is>
          <t>PIANO DI GESTIONE DEL PROGETTO (PMP)</t>
        </is>
      </c>
    </row>
    <row r="3">
      <c r="A3" s="2" t="inlineStr">
        <is>
          <t>INFORMAZIONI GENERALI</t>
        </is>
      </c>
    </row>
    <row r="4">
      <c r="A4" s="3" t="inlineStr">
        <is>
          <t>Nome Progetto:</t>
        </is>
      </c>
      <c r="B4" s="4" t="inlineStr">
        <is>
          <t>Implementazione Sistema CRM Aziendale</t>
        </is>
      </c>
      <c r="E4" s="3" t="inlineStr">
        <is>
          <t>Cliente:</t>
        </is>
      </c>
      <c r="F4" s="4" t="inlineStr">
        <is>
          <t>TechnoSolutions SPA</t>
        </is>
      </c>
    </row>
    <row r="5">
      <c r="A5" s="3" t="inlineStr">
        <is>
          <t>Project Manager:</t>
        </is>
      </c>
      <c r="B5" s="4" t="inlineStr">
        <is>
          <t>Marco Rossi</t>
        </is>
      </c>
      <c r="E5" s="3" t="inlineStr">
        <is>
          <t>Settore:</t>
        </is>
      </c>
      <c r="F5" s="4" t="inlineStr">
        <is>
          <t>Tecnologia e Consulenza</t>
        </is>
      </c>
    </row>
    <row r="6">
      <c r="A6" s="3" t="inlineStr">
        <is>
          <t>Sponsor:</t>
        </is>
      </c>
      <c r="B6" s="4" t="inlineStr">
        <is>
          <t>Ing. Laura Bianchi - Direttore Operativo</t>
        </is>
      </c>
      <c r="E6" s="3" t="inlineStr">
        <is>
          <t>Priorità:</t>
        </is>
      </c>
      <c r="F6" s="4" t="inlineStr">
        <is>
          <t>Alta</t>
        </is>
      </c>
    </row>
    <row r="7">
      <c r="A7" s="3" t="inlineStr">
        <is>
          <t>Data Inizio:</t>
        </is>
      </c>
      <c r="B7" s="5" t="n">
        <v>46055.51268126159</v>
      </c>
      <c r="E7" s="3" t="inlineStr">
        <is>
          <t>Stato Progetto:</t>
        </is>
      </c>
      <c r="F7" s="4" t="inlineStr">
        <is>
          <t>In Corso</t>
        </is>
      </c>
    </row>
    <row r="8">
      <c r="A8" s="3" t="inlineStr">
        <is>
          <t>Data Fine Prevista:</t>
        </is>
      </c>
      <c r="B8" s="5" t="n">
        <v>46235.51268126412</v>
      </c>
      <c r="E8" s="3" t="inlineStr">
        <is>
          <t>% Completamento:</t>
        </is>
      </c>
      <c r="F8" s="6" t="n">
        <v>0.35</v>
      </c>
    </row>
    <row r="9">
      <c r="A9" s="3" t="inlineStr">
        <is>
          <t>Budget Totale:</t>
        </is>
      </c>
      <c r="B9" s="7" t="n">
        <v>150000</v>
      </c>
      <c r="E9" s="3" t="inlineStr">
        <is>
          <t>Budget Speso:</t>
        </is>
      </c>
      <c r="F9" s="7">
        <f>SOMMA(B37:B46)</f>
        <v/>
      </c>
    </row>
    <row r="11">
      <c r="A11" s="2" t="inlineStr">
        <is>
          <t>OBIETTIVI DEL PROGETTO</t>
        </is>
      </c>
    </row>
    <row r="12">
      <c r="A12" s="8" t="inlineStr">
        <is>
          <t>#</t>
        </is>
      </c>
      <c r="B12" s="8" t="inlineStr">
        <is>
          <t>Descrizione Obiettivo</t>
        </is>
      </c>
      <c r="F12" s="8" t="inlineStr">
        <is>
          <t>Priorità</t>
        </is>
      </c>
    </row>
    <row r="13">
      <c r="A13" s="9" t="inlineStr">
        <is>
          <t>1</t>
        </is>
      </c>
      <c r="B13" s="9" t="inlineStr">
        <is>
          <t>Implementare sistema CRM cloud per gestione clienti</t>
        </is>
      </c>
      <c r="F13" s="9" t="inlineStr">
        <is>
          <t>Critico</t>
        </is>
      </c>
    </row>
    <row r="14">
      <c r="A14" s="9" t="inlineStr">
        <is>
          <t>2</t>
        </is>
      </c>
      <c r="B14" s="9" t="inlineStr">
        <is>
          <t>Migrare database clienti esistente (50.000+ record)</t>
        </is>
      </c>
      <c r="F14" s="9" t="inlineStr">
        <is>
          <t>Critico</t>
        </is>
      </c>
    </row>
    <row r="15">
      <c r="A15" s="9" t="inlineStr">
        <is>
          <t>3</t>
        </is>
      </c>
      <c r="B15" s="9" t="inlineStr">
        <is>
          <t>Formare 50 utenti finali sull'utilizzo del sistema</t>
        </is>
      </c>
      <c r="F15" s="9" t="inlineStr">
        <is>
          <t>Alto</t>
        </is>
      </c>
    </row>
    <row r="16">
      <c r="A16" s="9" t="inlineStr">
        <is>
          <t>4</t>
        </is>
      </c>
      <c r="B16" s="9" t="inlineStr">
        <is>
          <t>Integrare CRM con sistema ERP aziendale</t>
        </is>
      </c>
      <c r="F16" s="9" t="inlineStr">
        <is>
          <t>Alto</t>
        </is>
      </c>
    </row>
    <row r="17">
      <c r="A17" s="9" t="inlineStr">
        <is>
          <t>5</t>
        </is>
      </c>
      <c r="B17" s="9" t="inlineStr">
        <is>
          <t>Configurare dashboard personalizzate per team vendite</t>
        </is>
      </c>
      <c r="F17" s="9" t="inlineStr">
        <is>
          <t>Medio</t>
        </is>
      </c>
    </row>
    <row r="19">
      <c r="A19" s="2" t="inlineStr">
        <is>
          <t>STAKEHOLDER PRINCIPALI</t>
        </is>
      </c>
    </row>
    <row r="20">
      <c r="A20" s="8" t="inlineStr">
        <is>
          <t>Nome</t>
        </is>
      </c>
      <c r="B20" s="8" t="inlineStr">
        <is>
          <t>Ruolo</t>
        </is>
      </c>
      <c r="C20" s="8" t="inlineStr">
        <is>
          <t>Posizione</t>
        </is>
      </c>
      <c r="D20" s="8" t="inlineStr">
        <is>
          <t>Influenza</t>
        </is>
      </c>
      <c r="E20" s="8" t="inlineStr">
        <is>
          <t>Email</t>
        </is>
      </c>
    </row>
    <row r="21">
      <c r="A21" s="9" t="inlineStr">
        <is>
          <t>Laura Bianchi</t>
        </is>
      </c>
      <c r="B21" s="9" t="inlineStr">
        <is>
          <t>Sponsor</t>
        </is>
      </c>
      <c r="C21" s="9" t="inlineStr">
        <is>
          <t>Direttore Operativo</t>
        </is>
      </c>
      <c r="D21" s="9" t="inlineStr">
        <is>
          <t>Alto</t>
        </is>
      </c>
      <c r="E21" s="9" t="inlineStr">
        <is>
          <t>laura.bianchi@technosolutions.it</t>
        </is>
      </c>
    </row>
    <row r="22">
      <c r="A22" s="9" t="inlineStr">
        <is>
          <t>Marco Rossi</t>
        </is>
      </c>
      <c r="B22" s="9" t="inlineStr">
        <is>
          <t>Project Manager</t>
        </is>
      </c>
      <c r="C22" s="9" t="inlineStr">
        <is>
          <t>PM Senior</t>
        </is>
      </c>
      <c r="D22" s="9" t="inlineStr">
        <is>
          <t>Alto</t>
        </is>
      </c>
      <c r="E22" s="9" t="inlineStr">
        <is>
          <t>marco.rossi@technosolutions.it</t>
        </is>
      </c>
    </row>
    <row r="23">
      <c r="A23" s="9" t="inlineStr">
        <is>
          <t>Giulia Ferrari</t>
        </is>
      </c>
      <c r="B23" s="9" t="inlineStr">
        <is>
          <t>Team Lead Vendite</t>
        </is>
      </c>
      <c r="C23" s="9" t="inlineStr">
        <is>
          <t>Responsabile Commerciale</t>
        </is>
      </c>
      <c r="D23" s="9" t="inlineStr">
        <is>
          <t>Alto</t>
        </is>
      </c>
      <c r="E23" s="9" t="inlineStr">
        <is>
          <t>giulia.ferrari@technosolutions.it</t>
        </is>
      </c>
    </row>
    <row r="24">
      <c r="A24" s="9" t="inlineStr">
        <is>
          <t>Luca Conti</t>
        </is>
      </c>
      <c r="B24" s="9" t="inlineStr">
        <is>
          <t>IT Manager</t>
        </is>
      </c>
      <c r="C24" s="9" t="inlineStr">
        <is>
          <t>Responsabile Sistemi</t>
        </is>
      </c>
      <c r="D24" s="9" t="inlineStr">
        <is>
          <t>Medio</t>
        </is>
      </c>
      <c r="E24" s="9" t="inlineStr">
        <is>
          <t>luca.conti@technosolutions.it</t>
        </is>
      </c>
    </row>
    <row r="25">
      <c r="A25" s="9" t="inlineStr">
        <is>
          <t>Anna Moretti</t>
        </is>
      </c>
      <c r="B25" s="9" t="inlineStr">
        <is>
          <t>Consulente CRM</t>
        </is>
      </c>
      <c r="C25" s="9" t="inlineStr">
        <is>
          <t>Esperto Funzionale</t>
        </is>
      </c>
      <c r="D25" s="9" t="inlineStr">
        <is>
          <t>Medio</t>
        </is>
      </c>
      <c r="E25" s="9" t="inlineStr">
        <is>
          <t>anna.moretti@consultant.it</t>
        </is>
      </c>
    </row>
    <row r="27">
      <c r="A27" s="2" t="inlineStr">
        <is>
          <t>ALLOCAZIONE BUDGET E RISORSE</t>
        </is>
      </c>
    </row>
    <row r="28">
      <c r="A28" s="8" t="inlineStr">
        <is>
          <t>Categoria</t>
        </is>
      </c>
      <c r="B28" s="8" t="inlineStr">
        <is>
          <t>Budget Pianificato</t>
        </is>
      </c>
      <c r="C28" s="8" t="inlineStr">
        <is>
          <t>Budget Speso</t>
        </is>
      </c>
      <c r="D28" s="8" t="inlineStr">
        <is>
          <t>% Utilizzo</t>
        </is>
      </c>
      <c r="E28" s="8" t="inlineStr">
        <is>
          <t>Rimanente</t>
        </is>
      </c>
      <c r="F28" s="8" t="inlineStr">
        <is>
          <t>Note</t>
        </is>
      </c>
    </row>
    <row r="29">
      <c r="A29" s="9" t="inlineStr">
        <is>
          <t>Personale Interno</t>
        </is>
      </c>
      <c r="B29" s="10" t="n">
        <v>45000</v>
      </c>
      <c r="C29" s="11" t="n">
        <v>18000</v>
      </c>
      <c r="D29" s="12">
        <f>C29/B29</f>
        <v/>
      </c>
      <c r="E29" s="13">
        <f>B29-C29</f>
        <v/>
      </c>
      <c r="F29" s="14" t="inlineStr"/>
    </row>
    <row r="30">
      <c r="A30" s="9" t="inlineStr">
        <is>
          <t>Consulenti Esterni</t>
        </is>
      </c>
      <c r="B30" s="10" t="n">
        <v>35000</v>
      </c>
      <c r="C30" s="11" t="n">
        <v>12500</v>
      </c>
      <c r="D30" s="12">
        <f>C30/B30</f>
        <v/>
      </c>
      <c r="E30" s="13">
        <f>B30-C30</f>
        <v/>
      </c>
      <c r="F30" s="14" t="inlineStr"/>
    </row>
    <row r="31">
      <c r="A31" s="9" t="inlineStr">
        <is>
          <t>Licenze Software</t>
        </is>
      </c>
      <c r="B31" s="10" t="n">
        <v>25000</v>
      </c>
      <c r="C31" s="11" t="n">
        <v>8750</v>
      </c>
      <c r="D31" s="12">
        <f>C31/B31</f>
        <v/>
      </c>
      <c r="E31" s="13">
        <f>B31-C31</f>
        <v/>
      </c>
      <c r="F31" s="14" t="inlineStr"/>
    </row>
    <row r="32">
      <c r="A32" s="9" t="inlineStr">
        <is>
          <t>Hardware e Infrastruttura</t>
        </is>
      </c>
      <c r="B32" s="10" t="n">
        <v>20000</v>
      </c>
      <c r="C32" s="11" t="n">
        <v>5000</v>
      </c>
      <c r="D32" s="12">
        <f>C32/B32</f>
        <v/>
      </c>
      <c r="E32" s="13">
        <f>B32-C32</f>
        <v/>
      </c>
      <c r="F32" s="14" t="inlineStr"/>
    </row>
    <row r="33">
      <c r="A33" s="9" t="inlineStr">
        <is>
          <t>Formazione</t>
        </is>
      </c>
      <c r="B33" s="10" t="n">
        <v>15000</v>
      </c>
      <c r="C33" s="11" t="n">
        <v>4500</v>
      </c>
      <c r="D33" s="12">
        <f>C33/B33</f>
        <v/>
      </c>
      <c r="E33" s="13">
        <f>B33-C33</f>
        <v/>
      </c>
      <c r="F33" s="14" t="inlineStr"/>
    </row>
    <row r="34">
      <c r="A34" s="9" t="inlineStr">
        <is>
          <t>Testing e QA</t>
        </is>
      </c>
      <c r="B34" s="10" t="n">
        <v>10000</v>
      </c>
      <c r="C34" s="11" t="n">
        <v>3500</v>
      </c>
      <c r="D34" s="12">
        <f>C34/B34</f>
        <v/>
      </c>
      <c r="E34" s="13">
        <f>B34-C34</f>
        <v/>
      </c>
      <c r="F34" s="14" t="inlineStr"/>
    </row>
    <row r="35">
      <c r="A35" s="15" t="inlineStr">
        <is>
          <t>TOTALE</t>
        </is>
      </c>
      <c r="B35" s="16">
        <f>SUM(B29:B34)</f>
        <v/>
      </c>
      <c r="C35" s="16">
        <f>SUM(C29:C34)</f>
        <v/>
      </c>
      <c r="D35" s="17">
        <f>C35/B35</f>
        <v/>
      </c>
      <c r="E35" s="16">
        <f>SUM(E29:E34)</f>
        <v/>
      </c>
    </row>
    <row r="37">
      <c r="A37" s="2" t="inlineStr">
        <is>
          <t>REGISTRO RISCHI</t>
        </is>
      </c>
    </row>
    <row r="38">
      <c r="A38" s="8" t="inlineStr">
        <is>
          <t>ID</t>
        </is>
      </c>
      <c r="B38" s="8" t="inlineStr">
        <is>
          <t>Descrizione Rischio</t>
        </is>
      </c>
      <c r="C38" s="8" t="inlineStr">
        <is>
          <t>Probabilità</t>
        </is>
      </c>
      <c r="D38" s="8" t="inlineStr">
        <is>
          <t>Impatto</t>
        </is>
      </c>
      <c r="E38" s="8" t="inlineStr">
        <is>
          <t>Livello</t>
        </is>
      </c>
      <c r="F38" s="8" t="inlineStr">
        <is>
          <t>Strategia Mitigazione</t>
        </is>
      </c>
      <c r="G38" s="8" t="inlineStr">
        <is>
          <t>Responsabile</t>
        </is>
      </c>
    </row>
    <row r="39">
      <c r="A39" s="9" t="inlineStr">
        <is>
          <t>R01</t>
        </is>
      </c>
      <c r="B39" s="9" t="inlineStr">
        <is>
          <t>Ritardi nella migrazione dati da sistema legacy</t>
        </is>
      </c>
      <c r="C39" s="14" t="inlineStr">
        <is>
          <t>Media</t>
        </is>
      </c>
      <c r="D39" s="14" t="inlineStr">
        <is>
          <t>Alto</t>
        </is>
      </c>
      <c r="E39" s="18">
        <f>IF(AND(C39="Alta",D39="Alto"),"Critico",IF(OR(C39="Alta",D39="Alto"),"Alto","Medio"))</f>
        <v/>
      </c>
      <c r="F39" s="9" t="inlineStr">
        <is>
          <t>Piano backup e team dedicato</t>
        </is>
      </c>
      <c r="G39" s="9" t="inlineStr">
        <is>
          <t>Luca Conti</t>
        </is>
      </c>
    </row>
    <row r="40">
      <c r="A40" s="9" t="inlineStr">
        <is>
          <t>R02</t>
        </is>
      </c>
      <c r="B40" s="9" t="inlineStr">
        <is>
          <t>Resistenza al cambiamento da parte utenti</t>
        </is>
      </c>
      <c r="C40" s="14" t="inlineStr">
        <is>
          <t>Alta</t>
        </is>
      </c>
      <c r="D40" s="14" t="inlineStr">
        <is>
          <t>Medio</t>
        </is>
      </c>
      <c r="E40" s="18">
        <f>IF(AND(C40="Alta",D40="Alto"),"Critico",IF(OR(C40="Alta",D40="Alto"),"Alto","Medio"))</f>
        <v/>
      </c>
      <c r="F40" s="9" t="inlineStr">
        <is>
          <t>Change management e formazione continua</t>
        </is>
      </c>
      <c r="G40" s="9" t="inlineStr">
        <is>
          <t>Giulia Ferrari</t>
        </is>
      </c>
    </row>
    <row r="41">
      <c r="A41" s="9" t="inlineStr">
        <is>
          <t>R03</t>
        </is>
      </c>
      <c r="B41" s="9" t="inlineStr">
        <is>
          <t>Problemi integrazione CRM-ERP</t>
        </is>
      </c>
      <c r="C41" s="14" t="inlineStr">
        <is>
          <t>Media</t>
        </is>
      </c>
      <c r="D41" s="14" t="inlineStr">
        <is>
          <t>Alto</t>
        </is>
      </c>
      <c r="E41" s="18">
        <f>IF(AND(C41="Alta",D41="Alto"),"Critico",IF(OR(C41="Alta",D41="Alto"),"Alto","Medio"))</f>
        <v/>
      </c>
      <c r="F41" s="9" t="inlineStr">
        <is>
          <t>Test integrazione anticipati</t>
        </is>
      </c>
      <c r="G41" s="9" t="inlineStr">
        <is>
          <t>Luca Conti</t>
        </is>
      </c>
    </row>
    <row r="42">
      <c r="A42" s="9" t="inlineStr">
        <is>
          <t>R04</t>
        </is>
      </c>
      <c r="B42" s="9" t="inlineStr">
        <is>
          <t>Superamento budget per consulenze</t>
        </is>
      </c>
      <c r="C42" s="14" t="inlineStr">
        <is>
          <t>Bassa</t>
        </is>
      </c>
      <c r="D42" s="14" t="inlineStr">
        <is>
          <t>Medio</t>
        </is>
      </c>
      <c r="E42" s="18">
        <f>IF(AND(C42="Alta",D42="Alto"),"Critico",IF(OR(C42="Alta",D42="Alto"),"Alto","Medio"))</f>
        <v/>
      </c>
      <c r="F42" s="9" t="inlineStr">
        <is>
          <t>Monitoraggio settimanale costi</t>
        </is>
      </c>
      <c r="G42" s="9" t="inlineStr">
        <is>
          <t>Marco Rossi</t>
        </is>
      </c>
    </row>
    <row r="43">
      <c r="A43" s="9" t="inlineStr">
        <is>
          <t>R05</t>
        </is>
      </c>
      <c r="B43" s="9" t="inlineStr">
        <is>
          <t>Problemi performance con volumi dati elevati</t>
        </is>
      </c>
      <c r="C43" s="14" t="inlineStr">
        <is>
          <t>Media</t>
        </is>
      </c>
      <c r="D43" s="14" t="inlineStr">
        <is>
          <t>Medio</t>
        </is>
      </c>
      <c r="E43" s="18">
        <f>IF(AND(C43="Alta",D43="Alto"),"Critico",IF(OR(C43="Alta",D43="Alto"),"Alto","Medio"))</f>
        <v/>
      </c>
      <c r="F43" s="9" t="inlineStr">
        <is>
          <t>Load testing preventivo</t>
        </is>
      </c>
      <c r="G43" s="9" t="inlineStr">
        <is>
          <t>Luca Conti</t>
        </is>
      </c>
    </row>
  </sheetData>
  <mergeCells count="6">
    <mergeCell ref="A1:H1"/>
    <mergeCell ref="A3:H3"/>
    <mergeCell ref="A11:H11"/>
    <mergeCell ref="A19:H19"/>
    <mergeCell ref="A27:H27"/>
    <mergeCell ref="A37:H37"/>
  </mergeCells>
  <dataValidations count="2">
    <dataValidation sqref="C39:C43" showErrorMessage="1" showInputMessage="1" allowBlank="0" type="list">
      <formula1>"Bassa,Media,Alta"</formula1>
    </dataValidation>
    <dataValidation sqref="D39:D43" showErrorMessage="1" showInputMessage="1" allowBlank="0" type="list">
      <formula1>"Basso,Medio,Alto"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29"/>
  <sheetViews>
    <sheetView workbookViewId="0">
      <selection activeCell="A1" sqref="A1"/>
    </sheetView>
  </sheetViews>
  <sheetFormatPr baseColWidth="8" defaultRowHeight="15"/>
  <cols>
    <col width="10" customWidth="1" min="1" max="1"/>
    <col width="35" customWidth="1" min="2" max="2"/>
    <col width="12" customWidth="1" min="3" max="3"/>
    <col width="12" customWidth="1" min="4" max="4"/>
    <col width="12" customWidth="1" min="5" max="5"/>
    <col width="15" customWidth="1" min="6" max="6"/>
    <col width="20" customWidth="1" min="7" max="7"/>
    <col width="12" customWidth="1" min="8" max="8"/>
    <col width="14" customWidth="1" min="9" max="9"/>
    <col width="25" customWidth="1" min="10" max="10"/>
  </cols>
  <sheetData>
    <row r="1">
      <c r="A1" s="1" t="inlineStr">
        <is>
          <t>WORK BREAKDOWN STRUCTURE (WBS) E CRONOPROGRAMMA</t>
        </is>
      </c>
    </row>
    <row r="3">
      <c r="A3" s="8" t="inlineStr">
        <is>
          <t>WBS ID</t>
        </is>
      </c>
      <c r="B3" s="8" t="inlineStr">
        <is>
          <t>Fase/Attività</t>
        </is>
      </c>
      <c r="C3" s="8" t="inlineStr">
        <is>
          <t>Durata (gg)</t>
        </is>
      </c>
      <c r="D3" s="8" t="inlineStr">
        <is>
          <t>Data Inizio</t>
        </is>
      </c>
      <c r="E3" s="8" t="inlineStr">
        <is>
          <t>Data Fine</t>
        </is>
      </c>
      <c r="F3" s="8" t="inlineStr">
        <is>
          <t>% Completamento</t>
        </is>
      </c>
      <c r="G3" s="8" t="inlineStr">
        <is>
          <t>Risorse Assegnate</t>
        </is>
      </c>
      <c r="H3" s="8" t="inlineStr">
        <is>
          <t>Predecessori</t>
        </is>
      </c>
      <c r="I3" s="8" t="inlineStr">
        <is>
          <t>Stato</t>
        </is>
      </c>
      <c r="J3" s="8" t="inlineStr">
        <is>
          <t>Note</t>
        </is>
      </c>
    </row>
    <row r="4">
      <c r="A4" s="19" t="inlineStr">
        <is>
          <t>1.0</t>
        </is>
      </c>
      <c r="B4" s="19" t="inlineStr">
        <is>
          <t>FASE 1: AVVIO PROGETTO</t>
        </is>
      </c>
      <c r="C4" s="9" t="inlineStr"/>
      <c r="D4" s="9" t="inlineStr"/>
      <c r="E4" s="9" t="inlineStr"/>
      <c r="F4" s="9" t="inlineStr"/>
      <c r="G4" s="9" t="inlineStr"/>
      <c r="H4" s="9" t="inlineStr"/>
      <c r="I4" s="9" t="inlineStr"/>
      <c r="J4" s="9" t="inlineStr"/>
    </row>
    <row r="5">
      <c r="A5" s="9" t="inlineStr">
        <is>
          <t>1.1</t>
        </is>
      </c>
      <c r="B5" s="9" t="inlineStr">
        <is>
          <t>Kick-off meeting e definizione scope</t>
        </is>
      </c>
      <c r="C5" s="14" t="n">
        <v>5</v>
      </c>
      <c r="D5" s="20" t="n">
        <v>46055.5126813213</v>
      </c>
      <c r="E5" s="21" t="n">
        <v>46060.5126813213</v>
      </c>
      <c r="F5" s="22" t="n">
        <v>1</v>
      </c>
      <c r="G5" s="9" t="inlineStr">
        <is>
          <t>Marco Rossi, Team</t>
        </is>
      </c>
      <c r="H5" s="9" t="inlineStr">
        <is>
          <t>-</t>
        </is>
      </c>
      <c r="I5" s="9" t="inlineStr">
        <is>
          <t>Completato</t>
        </is>
      </c>
      <c r="J5" s="14" t="inlineStr"/>
    </row>
    <row r="6">
      <c r="A6" s="9" t="inlineStr">
        <is>
          <t>1.2</t>
        </is>
      </c>
      <c r="B6" s="9" t="inlineStr">
        <is>
          <t>Analisi requisiti dettagliati</t>
        </is>
      </c>
      <c r="C6" s="14" t="n">
        <v>10</v>
      </c>
      <c r="D6" s="20" t="n">
        <v>46060.5126813213</v>
      </c>
      <c r="E6" s="21" t="n">
        <v>46070.5126813213</v>
      </c>
      <c r="F6" s="22" t="n">
        <v>1</v>
      </c>
      <c r="G6" s="9" t="inlineStr">
        <is>
          <t>Anna Moretti</t>
        </is>
      </c>
      <c r="H6" s="9" t="inlineStr">
        <is>
          <t>1.1</t>
        </is>
      </c>
      <c r="I6" s="9" t="inlineStr">
        <is>
          <t>Completato</t>
        </is>
      </c>
      <c r="J6" s="14" t="inlineStr"/>
    </row>
    <row r="7">
      <c r="A7" s="9" t="inlineStr">
        <is>
          <t>1.3</t>
        </is>
      </c>
      <c r="B7" s="9" t="inlineStr">
        <is>
          <t>Approvazione piano progetto</t>
        </is>
      </c>
      <c r="C7" s="14" t="n">
        <v>3</v>
      </c>
      <c r="D7" s="20" t="n">
        <v>46070.5126813213</v>
      </c>
      <c r="E7" s="21" t="n">
        <v>46073.5126813213</v>
      </c>
      <c r="F7" s="22" t="n">
        <v>1</v>
      </c>
      <c r="G7" s="9" t="inlineStr">
        <is>
          <t>Laura Bianchi</t>
        </is>
      </c>
      <c r="H7" s="9" t="inlineStr">
        <is>
          <t>1.2</t>
        </is>
      </c>
      <c r="I7" s="9" t="inlineStr">
        <is>
          <t>Completato</t>
        </is>
      </c>
      <c r="J7" s="14" t="inlineStr"/>
    </row>
    <row r="8">
      <c r="A8" s="19" t="inlineStr">
        <is>
          <t>2.0</t>
        </is>
      </c>
      <c r="B8" s="19" t="inlineStr">
        <is>
          <t>FASE 2: DESIGN E CONFIGURAZIONE</t>
        </is>
      </c>
      <c r="C8" s="9" t="inlineStr"/>
      <c r="D8" s="9" t="inlineStr"/>
      <c r="E8" s="9" t="inlineStr"/>
      <c r="F8" s="9" t="inlineStr"/>
      <c r="G8" s="9" t="inlineStr"/>
      <c r="H8" s="9" t="inlineStr"/>
      <c r="I8" s="9" t="inlineStr"/>
      <c r="J8" s="9" t="inlineStr"/>
    </row>
    <row r="9">
      <c r="A9" s="9" t="inlineStr">
        <is>
          <t>2.1</t>
        </is>
      </c>
      <c r="B9" s="9" t="inlineStr">
        <is>
          <t>Design architettura sistema</t>
        </is>
      </c>
      <c r="C9" s="14" t="n">
        <v>15</v>
      </c>
      <c r="D9" s="20" t="n">
        <v>46073.5126813213</v>
      </c>
      <c r="E9" s="21" t="n">
        <v>46088.5126813213</v>
      </c>
      <c r="F9" s="22" t="n">
        <v>0.8</v>
      </c>
      <c r="G9" s="9" t="inlineStr">
        <is>
          <t>Luca Conti</t>
        </is>
      </c>
      <c r="H9" s="9" t="inlineStr">
        <is>
          <t>1.3</t>
        </is>
      </c>
      <c r="I9" s="9" t="inlineStr">
        <is>
          <t>In Corso</t>
        </is>
      </c>
      <c r="J9" s="14" t="inlineStr"/>
    </row>
    <row r="10">
      <c r="A10" s="9" t="inlineStr">
        <is>
          <t>2.2</t>
        </is>
      </c>
      <c r="B10" s="9" t="inlineStr">
        <is>
          <t>Configurazione ambiente CRM</t>
        </is>
      </c>
      <c r="C10" s="14" t="n">
        <v>20</v>
      </c>
      <c r="D10" s="20" t="n">
        <v>46088.5126813213</v>
      </c>
      <c r="E10" s="21" t="n">
        <v>46108.5126813213</v>
      </c>
      <c r="F10" s="22" t="n">
        <v>0.3</v>
      </c>
      <c r="G10" s="9" t="inlineStr">
        <is>
          <t>Anna Moretti</t>
        </is>
      </c>
      <c r="H10" s="9" t="inlineStr">
        <is>
          <t>2.1</t>
        </is>
      </c>
      <c r="I10" s="9" t="inlineStr">
        <is>
          <t>In Corso</t>
        </is>
      </c>
      <c r="J10" s="14" t="inlineStr"/>
    </row>
    <row r="11">
      <c r="A11" s="9" t="inlineStr">
        <is>
          <t>2.3</t>
        </is>
      </c>
      <c r="B11" s="9" t="inlineStr">
        <is>
          <t>Personalizzazione interfacce utente</t>
        </is>
      </c>
      <c r="C11" s="14" t="n">
        <v>12</v>
      </c>
      <c r="D11" s="20" t="n">
        <v>46095.5126813213</v>
      </c>
      <c r="E11" s="21" t="n">
        <v>46107.5126813213</v>
      </c>
      <c r="F11" s="22" t="n">
        <v>0.2</v>
      </c>
      <c r="G11" s="9" t="inlineStr">
        <is>
          <t>Team Sviluppo</t>
        </is>
      </c>
      <c r="H11" s="9" t="inlineStr">
        <is>
          <t>2.1</t>
        </is>
      </c>
      <c r="I11" s="9" t="inlineStr">
        <is>
          <t>In Corso</t>
        </is>
      </c>
      <c r="J11" s="14" t="inlineStr"/>
    </row>
    <row r="12">
      <c r="A12" s="19" t="inlineStr">
        <is>
          <t>3.0</t>
        </is>
      </c>
      <c r="B12" s="19" t="inlineStr">
        <is>
          <t>FASE 3: MIGRAZIONE DATI</t>
        </is>
      </c>
      <c r="C12" s="9" t="inlineStr"/>
      <c r="D12" s="9" t="inlineStr"/>
      <c r="E12" s="9" t="inlineStr"/>
      <c r="F12" s="9" t="inlineStr"/>
      <c r="G12" s="9" t="inlineStr"/>
      <c r="H12" s="9" t="inlineStr"/>
      <c r="I12" s="9" t="inlineStr"/>
      <c r="J12" s="9" t="inlineStr"/>
    </row>
    <row r="13">
      <c r="A13" s="9" t="inlineStr">
        <is>
          <t>3.1</t>
        </is>
      </c>
      <c r="B13" s="9" t="inlineStr">
        <is>
          <t>Pulizia e preparazione dati legacy</t>
        </is>
      </c>
      <c r="C13" s="14" t="n">
        <v>15</v>
      </c>
      <c r="D13" s="20" t="n">
        <v>46108.5126813213</v>
      </c>
      <c r="E13" s="21" t="n">
        <v>46123.5126813213</v>
      </c>
      <c r="F13" s="22" t="n">
        <v>0</v>
      </c>
      <c r="G13" s="9" t="inlineStr">
        <is>
          <t>Luca Conti</t>
        </is>
      </c>
      <c r="H13" s="9" t="inlineStr">
        <is>
          <t>2.2</t>
        </is>
      </c>
      <c r="I13" s="9" t="inlineStr">
        <is>
          <t>Non Iniziato</t>
        </is>
      </c>
      <c r="J13" s="14" t="inlineStr"/>
    </row>
    <row r="14">
      <c r="A14" s="9" t="inlineStr">
        <is>
          <t>3.2</t>
        </is>
      </c>
      <c r="B14" s="9" t="inlineStr">
        <is>
          <t>Migrazione dati test</t>
        </is>
      </c>
      <c r="C14" s="14" t="n">
        <v>10</v>
      </c>
      <c r="D14" s="20" t="n">
        <v>46123.5126813213</v>
      </c>
      <c r="E14" s="21" t="n">
        <v>46133.5126813213</v>
      </c>
      <c r="F14" s="22" t="n">
        <v>0</v>
      </c>
      <c r="G14" s="9" t="inlineStr">
        <is>
          <t>Team IT</t>
        </is>
      </c>
      <c r="H14" s="9" t="inlineStr">
        <is>
          <t>3.1</t>
        </is>
      </c>
      <c r="I14" s="9" t="inlineStr">
        <is>
          <t>Non Iniziato</t>
        </is>
      </c>
      <c r="J14" s="14" t="inlineStr"/>
    </row>
    <row r="15">
      <c r="A15" s="9" t="inlineStr">
        <is>
          <t>3.3</t>
        </is>
      </c>
      <c r="B15" s="9" t="inlineStr">
        <is>
          <t>Validazione e riconciliazione dati</t>
        </is>
      </c>
      <c r="C15" s="14" t="n">
        <v>8</v>
      </c>
      <c r="D15" s="20" t="n">
        <v>46133.5126813213</v>
      </c>
      <c r="E15" s="21" t="n">
        <v>46141.5126813213</v>
      </c>
      <c r="F15" s="22" t="n">
        <v>0</v>
      </c>
      <c r="G15" s="9" t="inlineStr">
        <is>
          <t>Giulia Ferrari</t>
        </is>
      </c>
      <c r="H15" s="9" t="inlineStr">
        <is>
          <t>3.2</t>
        </is>
      </c>
      <c r="I15" s="9" t="inlineStr">
        <is>
          <t>Non Iniziato</t>
        </is>
      </c>
      <c r="J15" s="14" t="inlineStr"/>
    </row>
    <row r="16">
      <c r="A16" s="19" t="inlineStr">
        <is>
          <t>4.0</t>
        </is>
      </c>
      <c r="B16" s="19" t="inlineStr">
        <is>
          <t>FASE 4: INTEGRAZIONE</t>
        </is>
      </c>
      <c r="C16" s="9" t="inlineStr"/>
      <c r="D16" s="9" t="inlineStr"/>
      <c r="E16" s="9" t="inlineStr"/>
      <c r="F16" s="9" t="inlineStr"/>
      <c r="G16" s="9" t="inlineStr"/>
      <c r="H16" s="9" t="inlineStr"/>
      <c r="I16" s="9" t="inlineStr"/>
      <c r="J16" s="9" t="inlineStr"/>
    </row>
    <row r="17">
      <c r="A17" s="9" t="inlineStr">
        <is>
          <t>4.1</t>
        </is>
      </c>
      <c r="B17" s="9" t="inlineStr">
        <is>
          <t>Sviluppo connettori CRM-ERP</t>
        </is>
      </c>
      <c r="C17" s="14" t="n">
        <v>20</v>
      </c>
      <c r="D17" s="20" t="n">
        <v>46108.5126813213</v>
      </c>
      <c r="E17" s="21" t="n">
        <v>46128.5126813213</v>
      </c>
      <c r="F17" s="22" t="n">
        <v>0</v>
      </c>
      <c r="G17" s="9" t="inlineStr">
        <is>
          <t>Team Sviluppo</t>
        </is>
      </c>
      <c r="H17" s="9" t="inlineStr">
        <is>
          <t>2.2</t>
        </is>
      </c>
      <c r="I17" s="9" t="inlineStr">
        <is>
          <t>Non Iniziato</t>
        </is>
      </c>
      <c r="J17" s="14" t="inlineStr"/>
    </row>
    <row r="18">
      <c r="A18" s="9" t="inlineStr">
        <is>
          <t>4.2</t>
        </is>
      </c>
      <c r="B18" s="9" t="inlineStr">
        <is>
          <t>Test integrazione</t>
        </is>
      </c>
      <c r="C18" s="14" t="n">
        <v>10</v>
      </c>
      <c r="D18" s="20" t="n">
        <v>46128.5126813213</v>
      </c>
      <c r="E18" s="21" t="n">
        <v>46138.5126813213</v>
      </c>
      <c r="F18" s="22" t="n">
        <v>0</v>
      </c>
      <c r="G18" s="9" t="inlineStr">
        <is>
          <t>Luca Conti</t>
        </is>
      </c>
      <c r="H18" s="9" t="inlineStr">
        <is>
          <t>4.1</t>
        </is>
      </c>
      <c r="I18" s="9" t="inlineStr">
        <is>
          <t>Non Iniziato</t>
        </is>
      </c>
      <c r="J18" s="14" t="inlineStr"/>
    </row>
    <row r="19">
      <c r="A19" s="19" t="inlineStr">
        <is>
          <t>5.0</t>
        </is>
      </c>
      <c r="B19" s="19" t="inlineStr">
        <is>
          <t>FASE 5: TESTING E QA</t>
        </is>
      </c>
      <c r="C19" s="9" t="inlineStr"/>
      <c r="D19" s="9" t="inlineStr"/>
      <c r="E19" s="9" t="inlineStr"/>
      <c r="F19" s="9" t="inlineStr"/>
      <c r="G19" s="9" t="inlineStr"/>
      <c r="H19" s="9" t="inlineStr"/>
      <c r="I19" s="9" t="inlineStr"/>
      <c r="J19" s="9" t="inlineStr"/>
    </row>
    <row r="20">
      <c r="A20" s="9" t="inlineStr">
        <is>
          <t>5.1</t>
        </is>
      </c>
      <c r="B20" s="9" t="inlineStr">
        <is>
          <t>Test funzionali</t>
        </is>
      </c>
      <c r="C20" s="14" t="n">
        <v>12</v>
      </c>
      <c r="D20" s="20" t="n">
        <v>46141.5126813213</v>
      </c>
      <c r="E20" s="21" t="n">
        <v>46153.5126813213</v>
      </c>
      <c r="F20" s="22" t="n">
        <v>0</v>
      </c>
      <c r="G20" s="9" t="inlineStr">
        <is>
          <t>Team QA</t>
        </is>
      </c>
      <c r="H20" s="9" t="inlineStr">
        <is>
          <t>3.3,4.2</t>
        </is>
      </c>
      <c r="I20" s="9" t="inlineStr">
        <is>
          <t>Non Iniziato</t>
        </is>
      </c>
      <c r="J20" s="14" t="inlineStr"/>
    </row>
    <row r="21">
      <c r="A21" s="9" t="inlineStr">
        <is>
          <t>5.2</t>
        </is>
      </c>
      <c r="B21" s="9" t="inlineStr">
        <is>
          <t>User Acceptance Testing (UAT)</t>
        </is>
      </c>
      <c r="C21" s="14" t="n">
        <v>15</v>
      </c>
      <c r="D21" s="20" t="n">
        <v>46153.5126813213</v>
      </c>
      <c r="E21" s="21" t="n">
        <v>46168.5126813213</v>
      </c>
      <c r="F21" s="22" t="n">
        <v>0</v>
      </c>
      <c r="G21" s="9" t="inlineStr">
        <is>
          <t>Giulia Ferrari</t>
        </is>
      </c>
      <c r="H21" s="9" t="inlineStr">
        <is>
          <t>5.1</t>
        </is>
      </c>
      <c r="I21" s="9" t="inlineStr">
        <is>
          <t>Non Iniziato</t>
        </is>
      </c>
      <c r="J21" s="14" t="inlineStr"/>
    </row>
    <row r="22">
      <c r="A22" s="9" t="inlineStr">
        <is>
          <t>5.3</t>
        </is>
      </c>
      <c r="B22" s="9" t="inlineStr">
        <is>
          <t>Correzione bug e ottimizzazioni</t>
        </is>
      </c>
      <c r="C22" s="14" t="n">
        <v>10</v>
      </c>
      <c r="D22" s="20" t="n">
        <v>46168.5126813213</v>
      </c>
      <c r="E22" s="21" t="n">
        <v>46178.5126813213</v>
      </c>
      <c r="F22" s="22" t="n">
        <v>0</v>
      </c>
      <c r="G22" s="9" t="inlineStr">
        <is>
          <t>Team Sviluppo</t>
        </is>
      </c>
      <c r="H22" s="9" t="inlineStr">
        <is>
          <t>5.2</t>
        </is>
      </c>
      <c r="I22" s="9" t="inlineStr">
        <is>
          <t>Non Iniziato</t>
        </is>
      </c>
      <c r="J22" s="14" t="inlineStr"/>
    </row>
    <row r="23">
      <c r="A23" s="19" t="inlineStr">
        <is>
          <t>6.0</t>
        </is>
      </c>
      <c r="B23" s="19" t="inlineStr">
        <is>
          <t>FASE 6: FORMAZIONE E GO-LIVE</t>
        </is>
      </c>
      <c r="C23" s="9" t="inlineStr"/>
      <c r="D23" s="9" t="inlineStr"/>
      <c r="E23" s="9" t="inlineStr"/>
      <c r="F23" s="9" t="inlineStr"/>
      <c r="G23" s="9" t="inlineStr"/>
      <c r="H23" s="9" t="inlineStr"/>
      <c r="I23" s="9" t="inlineStr"/>
      <c r="J23" s="9" t="inlineStr"/>
    </row>
    <row r="24">
      <c r="A24" s="9" t="inlineStr">
        <is>
          <t>6.1</t>
        </is>
      </c>
      <c r="B24" s="9" t="inlineStr">
        <is>
          <t>Formazione utenti finali</t>
        </is>
      </c>
      <c r="C24" s="14" t="n">
        <v>12</v>
      </c>
      <c r="D24" s="20" t="n">
        <v>46165.5126813213</v>
      </c>
      <c r="E24" s="21" t="n">
        <v>46177.5126813213</v>
      </c>
      <c r="F24" s="22" t="n">
        <v>0</v>
      </c>
      <c r="G24" s="9" t="inlineStr">
        <is>
          <t>Anna Moretti</t>
        </is>
      </c>
      <c r="H24" s="9" t="inlineStr">
        <is>
          <t>5.1</t>
        </is>
      </c>
      <c r="I24" s="9" t="inlineStr">
        <is>
          <t>Non Iniziato</t>
        </is>
      </c>
      <c r="J24" s="14" t="inlineStr"/>
    </row>
    <row r="25">
      <c r="A25" s="9" t="inlineStr">
        <is>
          <t>6.2</t>
        </is>
      </c>
      <c r="B25" s="9" t="inlineStr">
        <is>
          <t>Migrazione dati produzione</t>
        </is>
      </c>
      <c r="C25" s="14" t="n">
        <v>3</v>
      </c>
      <c r="D25" s="20" t="n">
        <v>46178.5126813213</v>
      </c>
      <c r="E25" s="21" t="n">
        <v>46181.5126813213</v>
      </c>
      <c r="F25" s="22" t="n">
        <v>0</v>
      </c>
      <c r="G25" s="9" t="inlineStr">
        <is>
          <t>Luca Conti</t>
        </is>
      </c>
      <c r="H25" s="9" t="inlineStr">
        <is>
          <t>5.3</t>
        </is>
      </c>
      <c r="I25" s="9" t="inlineStr">
        <is>
          <t>Non Iniziato</t>
        </is>
      </c>
      <c r="J25" s="14" t="inlineStr"/>
    </row>
    <row r="26">
      <c r="A26" s="9" t="inlineStr">
        <is>
          <t>6.3</t>
        </is>
      </c>
      <c r="B26" s="9" t="inlineStr">
        <is>
          <t>Go-Live e supporto post-avvio</t>
        </is>
      </c>
      <c r="C26" s="14" t="n">
        <v>14</v>
      </c>
      <c r="D26" s="20" t="n">
        <v>46181.5126813213</v>
      </c>
      <c r="E26" s="21" t="n">
        <v>46195.5126813213</v>
      </c>
      <c r="F26" s="22" t="n">
        <v>0</v>
      </c>
      <c r="G26" s="9" t="inlineStr">
        <is>
          <t>Tutti</t>
        </is>
      </c>
      <c r="H26" s="9" t="inlineStr">
        <is>
          <t>6.2</t>
        </is>
      </c>
      <c r="I26" s="9" t="inlineStr">
        <is>
          <t>Non Iniziato</t>
        </is>
      </c>
      <c r="J26" s="14" t="inlineStr"/>
    </row>
    <row r="27">
      <c r="A27" s="19" t="inlineStr">
        <is>
          <t>7.0</t>
        </is>
      </c>
      <c r="B27" s="19" t="inlineStr">
        <is>
          <t>FASE 7: CHIUSURA PROGETTO</t>
        </is>
      </c>
      <c r="C27" s="9" t="inlineStr"/>
      <c r="D27" s="9" t="inlineStr"/>
      <c r="E27" s="9" t="inlineStr"/>
      <c r="F27" s="9" t="inlineStr"/>
      <c r="G27" s="9" t="inlineStr"/>
      <c r="H27" s="9" t="inlineStr"/>
      <c r="I27" s="9" t="inlineStr"/>
      <c r="J27" s="9" t="inlineStr"/>
    </row>
    <row r="28">
      <c r="A28" s="9" t="inlineStr">
        <is>
          <t>7.1</t>
        </is>
      </c>
      <c r="B28" s="9" t="inlineStr">
        <is>
          <t>Documentazione finale</t>
        </is>
      </c>
      <c r="C28" s="14" t="n">
        <v>10</v>
      </c>
      <c r="D28" s="20" t="n">
        <v>46195.5126813213</v>
      </c>
      <c r="E28" s="21" t="n">
        <v>46205.5126813213</v>
      </c>
      <c r="F28" s="22" t="n">
        <v>0</v>
      </c>
      <c r="G28" s="9" t="inlineStr">
        <is>
          <t>Marco Rossi</t>
        </is>
      </c>
      <c r="H28" s="9" t="inlineStr">
        <is>
          <t>6.3</t>
        </is>
      </c>
      <c r="I28" s="9" t="inlineStr">
        <is>
          <t>Non Iniziato</t>
        </is>
      </c>
      <c r="J28" s="14" t="inlineStr"/>
    </row>
    <row r="29">
      <c r="A29" s="9" t="inlineStr">
        <is>
          <t>7.2</t>
        </is>
      </c>
      <c r="B29" s="9" t="inlineStr">
        <is>
          <t>Lessons learned e chiusura</t>
        </is>
      </c>
      <c r="C29" s="14" t="n">
        <v>5</v>
      </c>
      <c r="D29" s="20" t="n">
        <v>46205.5126813213</v>
      </c>
      <c r="E29" s="21" t="n">
        <v>46210.5126813213</v>
      </c>
      <c r="F29" s="22" t="n">
        <v>0</v>
      </c>
      <c r="G29" s="9" t="inlineStr">
        <is>
          <t>Marco Rossi</t>
        </is>
      </c>
      <c r="H29" s="9" t="inlineStr">
        <is>
          <t>7.1</t>
        </is>
      </c>
      <c r="I29" s="9" t="inlineStr">
        <is>
          <t>Non Iniziato</t>
        </is>
      </c>
      <c r="J29" s="14" t="inlineStr"/>
    </row>
  </sheetData>
  <mergeCells count="1">
    <mergeCell ref="A1:K1"/>
  </mergeCells>
  <conditionalFormatting sqref="F4:F50">
    <cfRule type="dataBar" priority="1">
      <dataBar showValue="1">
        <cfvo type="num" val="0"/>
        <cfvo type="num" val="1"/>
        <color rgb="006BA5E7"/>
      </dataBar>
    </cfRule>
  </conditionalFormatting>
  <dataValidations count="1">
    <dataValidation sqref="I4:I50" showErrorMessage="1" showInputMessage="1" allowBlank="0" type="list">
      <formula1>"Non Iniziato,In Corso,Completato,In Ritardo,Bloccato"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25"/>
  <sheetViews>
    <sheetView workbookViewId="0">
      <selection activeCell="A1" sqref="A1"/>
    </sheetView>
  </sheetViews>
  <sheetFormatPr baseColWidth="8" defaultRowHeight="15"/>
  <cols>
    <col width="8" customWidth="1" min="1" max="1"/>
    <col width="30" customWidth="1" min="2" max="2"/>
    <col width="15" customWidth="1" min="3" max="3"/>
    <col width="15" customWidth="1" min="4" max="4"/>
    <col width="35" customWidth="1" min="5" max="5"/>
    <col width="15" customWidth="1" min="6" max="6"/>
    <col width="12" customWidth="1" min="7" max="7"/>
    <col width="25" customWidth="1" min="8" max="8"/>
  </cols>
  <sheetData>
    <row r="1">
      <c r="A1" s="1" t="inlineStr">
        <is>
          <t>DELIVERABLE E MILESTONE DEL PROGETTO</t>
        </is>
      </c>
    </row>
    <row r="3">
      <c r="A3" s="2" t="inlineStr">
        <is>
          <t>DELIVERABLE PRINCIPALI</t>
        </is>
      </c>
    </row>
    <row r="4">
      <c r="A4" s="8" t="inlineStr">
        <is>
          <t>ID</t>
        </is>
      </c>
      <c r="B4" s="8" t="inlineStr">
        <is>
          <t>Nome Deliverable</t>
        </is>
      </c>
      <c r="C4" s="8" t="inlineStr">
        <is>
          <t>Descrizione</t>
        </is>
      </c>
      <c r="D4" s="8" t="inlineStr">
        <is>
          <t>Data Consegna</t>
        </is>
      </c>
      <c r="E4" s="8" t="inlineStr">
        <is>
          <t>Responsabile</t>
        </is>
      </c>
      <c r="F4" s="8" t="inlineStr">
        <is>
          <t>Stato</t>
        </is>
      </c>
      <c r="G4" s="8" t="inlineStr">
        <is>
          <t>% Completamento</t>
        </is>
      </c>
      <c r="H4" s="8" t="inlineStr">
        <is>
          <t>Approvato da</t>
        </is>
      </c>
    </row>
    <row r="5">
      <c r="A5" s="9" t="inlineStr">
        <is>
          <t>D01</t>
        </is>
      </c>
      <c r="B5" s="9" t="inlineStr">
        <is>
          <t>Piano di Progetto</t>
        </is>
      </c>
      <c r="C5" s="9" t="inlineStr">
        <is>
          <t>Documento completo PMP approvato</t>
        </is>
      </c>
      <c r="D5" s="20" t="n">
        <v>46073.5126813213</v>
      </c>
      <c r="E5" s="9" t="inlineStr">
        <is>
          <t>Marco Rossi</t>
        </is>
      </c>
      <c r="F5" s="14" t="inlineStr">
        <is>
          <t>Completato</t>
        </is>
      </c>
      <c r="G5" s="22" t="n">
        <v>1</v>
      </c>
      <c r="H5" s="9" t="inlineStr">
        <is>
          <t>Laura Bianchi</t>
        </is>
      </c>
    </row>
    <row r="6">
      <c r="A6" s="9" t="inlineStr">
        <is>
          <t>D02</t>
        </is>
      </c>
      <c r="B6" s="9" t="inlineStr">
        <is>
          <t>Documento Analisi Requisiti</t>
        </is>
      </c>
      <c r="C6" s="9" t="inlineStr">
        <is>
          <t>Requisiti funzionali e tecnici dettagliati</t>
        </is>
      </c>
      <c r="D6" s="20" t="n">
        <v>46070.5126813213</v>
      </c>
      <c r="E6" s="9" t="inlineStr">
        <is>
          <t>Anna Moretti</t>
        </is>
      </c>
      <c r="F6" s="14" t="inlineStr">
        <is>
          <t>Completato</t>
        </is>
      </c>
      <c r="G6" s="22" t="n">
        <v>1</v>
      </c>
      <c r="H6" s="9" t="inlineStr">
        <is>
          <t>Giulia Ferrari</t>
        </is>
      </c>
    </row>
    <row r="7">
      <c r="A7" s="9" t="inlineStr">
        <is>
          <t>D03</t>
        </is>
      </c>
      <c r="B7" s="9" t="inlineStr">
        <is>
          <t>Design Architettura Sistema</t>
        </is>
      </c>
      <c r="C7" s="9" t="inlineStr">
        <is>
          <t>Diagrammi e specifiche tecniche</t>
        </is>
      </c>
      <c r="D7" s="20" t="n">
        <v>46088.5126813213</v>
      </c>
      <c r="E7" s="9" t="inlineStr">
        <is>
          <t>Luca Conti</t>
        </is>
      </c>
      <c r="F7" s="14" t="inlineStr">
        <is>
          <t>In Corso</t>
        </is>
      </c>
      <c r="G7" s="22" t="n">
        <v>0.8</v>
      </c>
      <c r="H7" s="9" t="inlineStr"/>
    </row>
    <row r="8">
      <c r="A8" s="9" t="inlineStr">
        <is>
          <t>D04</t>
        </is>
      </c>
      <c r="B8" s="9" t="inlineStr">
        <is>
          <t>Sistema CRM Configurato</t>
        </is>
      </c>
      <c r="C8" s="9" t="inlineStr">
        <is>
          <t>Ambiente CRM completo e funzionante</t>
        </is>
      </c>
      <c r="D8" s="20" t="n">
        <v>46108.5126813213</v>
      </c>
      <c r="E8" s="9" t="inlineStr">
        <is>
          <t>Anna Moretti</t>
        </is>
      </c>
      <c r="F8" s="14" t="inlineStr">
        <is>
          <t>In Corso</t>
        </is>
      </c>
      <c r="G8" s="22" t="n">
        <v>0.3</v>
      </c>
      <c r="H8" s="9" t="inlineStr"/>
    </row>
    <row r="9">
      <c r="A9" s="9" t="inlineStr">
        <is>
          <t>D05</t>
        </is>
      </c>
      <c r="B9" s="9" t="inlineStr">
        <is>
          <t>Dati Migrati e Validati</t>
        </is>
      </c>
      <c r="C9" s="9" t="inlineStr">
        <is>
          <t>Database completo su nuovo sistema</t>
        </is>
      </c>
      <c r="D9" s="20" t="n">
        <v>46141.5126813213</v>
      </c>
      <c r="E9" s="9" t="inlineStr">
        <is>
          <t>Luca Conti</t>
        </is>
      </c>
      <c r="F9" s="14" t="inlineStr">
        <is>
          <t>Non Iniziato</t>
        </is>
      </c>
      <c r="G9" s="22" t="n">
        <v>0</v>
      </c>
      <c r="H9" s="9" t="inlineStr"/>
    </row>
    <row r="10">
      <c r="A10" s="9" t="inlineStr">
        <is>
          <t>D06</t>
        </is>
      </c>
      <c r="B10" s="9" t="inlineStr">
        <is>
          <t>Connettori CRM-ERP</t>
        </is>
      </c>
      <c r="C10" s="9" t="inlineStr">
        <is>
          <t>Integrazione funzionante tra sistemi</t>
        </is>
      </c>
      <c r="D10" s="20" t="n">
        <v>46138.5126813213</v>
      </c>
      <c r="E10" s="9" t="inlineStr">
        <is>
          <t>Team Sviluppo</t>
        </is>
      </c>
      <c r="F10" s="14" t="inlineStr">
        <is>
          <t>Non Iniziato</t>
        </is>
      </c>
      <c r="G10" s="22" t="n">
        <v>0</v>
      </c>
      <c r="H10" s="9" t="inlineStr"/>
    </row>
    <row r="11">
      <c r="A11" s="9" t="inlineStr">
        <is>
          <t>D07</t>
        </is>
      </c>
      <c r="B11" s="9" t="inlineStr">
        <is>
          <t>Rapporto Test UAT</t>
        </is>
      </c>
      <c r="C11" s="9" t="inlineStr">
        <is>
          <t>Risultati test utente con approvazioni</t>
        </is>
      </c>
      <c r="D11" s="20" t="n">
        <v>46168.5126813213</v>
      </c>
      <c r="E11" s="9" t="inlineStr">
        <is>
          <t>Giulia Ferrari</t>
        </is>
      </c>
      <c r="F11" s="14" t="inlineStr">
        <is>
          <t>Non Iniziato</t>
        </is>
      </c>
      <c r="G11" s="22" t="n">
        <v>0</v>
      </c>
      <c r="H11" s="9" t="inlineStr"/>
    </row>
    <row r="12">
      <c r="A12" s="9" t="inlineStr">
        <is>
          <t>D08</t>
        </is>
      </c>
      <c r="B12" s="9" t="inlineStr">
        <is>
          <t>Manuali Utente</t>
        </is>
      </c>
      <c r="C12" s="9" t="inlineStr">
        <is>
          <t>Documentazione completa per utenti finali</t>
        </is>
      </c>
      <c r="D12" s="20" t="n">
        <v>46177.5126813213</v>
      </c>
      <c r="E12" s="9" t="inlineStr">
        <is>
          <t>Anna Moretti</t>
        </is>
      </c>
      <c r="F12" s="14" t="inlineStr">
        <is>
          <t>Non Iniziato</t>
        </is>
      </c>
      <c r="G12" s="22" t="n">
        <v>0</v>
      </c>
      <c r="H12" s="9" t="inlineStr"/>
    </row>
    <row r="13">
      <c r="A13" s="9" t="inlineStr">
        <is>
          <t>D09</t>
        </is>
      </c>
      <c r="B13" s="9" t="inlineStr">
        <is>
          <t>Sistema in Produzione</t>
        </is>
      </c>
      <c r="C13" s="9" t="inlineStr">
        <is>
          <t>CRM operativo con tutti gli utenti</t>
        </is>
      </c>
      <c r="D13" s="20" t="n">
        <v>46195.5126813213</v>
      </c>
      <c r="E13" s="9" t="inlineStr">
        <is>
          <t>Marco Rossi</t>
        </is>
      </c>
      <c r="F13" s="14" t="inlineStr">
        <is>
          <t>Non Iniziato</t>
        </is>
      </c>
      <c r="G13" s="22" t="n">
        <v>0</v>
      </c>
      <c r="H13" s="9" t="inlineStr"/>
    </row>
    <row r="14">
      <c r="A14" s="9" t="inlineStr">
        <is>
          <t>D10</t>
        </is>
      </c>
      <c r="B14" s="9" t="inlineStr">
        <is>
          <t>Documentazione Lessons Learned</t>
        </is>
      </c>
      <c r="C14" s="9" t="inlineStr">
        <is>
          <t>Report finale e raccomandazioni</t>
        </is>
      </c>
      <c r="D14" s="20" t="n">
        <v>46210.5126813213</v>
      </c>
      <c r="E14" s="9" t="inlineStr">
        <is>
          <t>Marco Rossi</t>
        </is>
      </c>
      <c r="F14" s="14" t="inlineStr">
        <is>
          <t>Non Iniziato</t>
        </is>
      </c>
      <c r="G14" s="22" t="n">
        <v>0</v>
      </c>
      <c r="H14" s="9" t="inlineStr"/>
    </row>
    <row r="16">
      <c r="A16" s="2" t="inlineStr">
        <is>
          <t>MILESTONE CHIAVE</t>
        </is>
      </c>
    </row>
    <row r="17">
      <c r="A17" s="8" t="inlineStr">
        <is>
          <t>ID</t>
        </is>
      </c>
      <c r="B17" s="8" t="inlineStr">
        <is>
          <t>Nome Milestone</t>
        </is>
      </c>
      <c r="C17" s="8" t="inlineStr">
        <is>
          <t>Data Prevista</t>
        </is>
      </c>
      <c r="D17" s="8" t="inlineStr">
        <is>
          <t>Data Effettiva</t>
        </is>
      </c>
      <c r="E17" s="8" t="inlineStr">
        <is>
          <t>Criterio Successo</t>
        </is>
      </c>
      <c r="F17" s="8" t="inlineStr">
        <is>
          <t>Stato</t>
        </is>
      </c>
      <c r="G17" s="8" t="inlineStr">
        <is>
          <t>Note</t>
        </is>
      </c>
    </row>
    <row r="18">
      <c r="A18" s="9" t="inlineStr">
        <is>
          <t>M01</t>
        </is>
      </c>
      <c r="B18" s="9" t="inlineStr">
        <is>
          <t>Approvazione Piano Progetto</t>
        </is>
      </c>
      <c r="C18" s="20" t="n">
        <v>46073.5126813213</v>
      </c>
      <c r="D18" s="20" t="n">
        <v>46073.5126813213</v>
      </c>
      <c r="E18" s="9" t="inlineStr">
        <is>
          <t>PMP firmato da sponsor</t>
        </is>
      </c>
      <c r="F18" s="14" t="inlineStr">
        <is>
          <t>Raggiunta</t>
        </is>
      </c>
      <c r="G18" s="14" t="inlineStr">
        <is>
          <t>Completato nei tempi</t>
        </is>
      </c>
    </row>
    <row r="19">
      <c r="A19" s="9" t="inlineStr">
        <is>
          <t>M02</t>
        </is>
      </c>
      <c r="B19" s="9" t="inlineStr">
        <is>
          <t>Completamento Design Sistema</t>
        </is>
      </c>
      <c r="C19" s="20" t="n">
        <v>46088.5126813213</v>
      </c>
      <c r="D19" s="20" t="inlineStr"/>
      <c r="E19" s="9" t="inlineStr">
        <is>
          <t>Architettura approvata dal team tecnico</t>
        </is>
      </c>
      <c r="F19" s="14" t="inlineStr">
        <is>
          <t>In Corso</t>
        </is>
      </c>
      <c r="G19" s="14" t="inlineStr"/>
    </row>
    <row r="20">
      <c r="A20" s="9" t="inlineStr">
        <is>
          <t>M03</t>
        </is>
      </c>
      <c r="B20" s="9" t="inlineStr">
        <is>
          <t>Fine Configurazione CRM</t>
        </is>
      </c>
      <c r="C20" s="20" t="n">
        <v>46108.5126813213</v>
      </c>
      <c r="D20" s="20" t="inlineStr"/>
      <c r="E20" s="9" t="inlineStr">
        <is>
          <t>Sistema configurato e testato internamente</t>
        </is>
      </c>
      <c r="F20" s="14" t="inlineStr">
        <is>
          <t>Non Raggiunta</t>
        </is>
      </c>
      <c r="G20" s="14" t="inlineStr"/>
    </row>
    <row r="21">
      <c r="A21" s="9" t="inlineStr">
        <is>
          <t>M04</t>
        </is>
      </c>
      <c r="B21" s="9" t="inlineStr">
        <is>
          <t>Completamento Migrazione Dati</t>
        </is>
      </c>
      <c r="C21" s="20" t="n">
        <v>46141.5126813213</v>
      </c>
      <c r="D21" s="20" t="inlineStr"/>
      <c r="E21" s="9" t="inlineStr">
        <is>
          <t>100% dati migrati e validati</t>
        </is>
      </c>
      <c r="F21" s="14" t="inlineStr">
        <is>
          <t>Non Raggiunta</t>
        </is>
      </c>
      <c r="G21" s="14" t="inlineStr"/>
    </row>
    <row r="22">
      <c r="A22" s="9" t="inlineStr">
        <is>
          <t>M05</t>
        </is>
      </c>
      <c r="B22" s="9" t="inlineStr">
        <is>
          <t>Fine Testing UAT</t>
        </is>
      </c>
      <c r="C22" s="20" t="n">
        <v>46168.5126813213</v>
      </c>
      <c r="D22" s="20" t="inlineStr"/>
      <c r="E22" s="9" t="inlineStr">
        <is>
          <t>Tutti test UAT superati con successo</t>
        </is>
      </c>
      <c r="F22" s="14" t="inlineStr">
        <is>
          <t>Non Raggiunta</t>
        </is>
      </c>
      <c r="G22" s="14" t="inlineStr"/>
    </row>
    <row r="23">
      <c r="A23" s="9" t="inlineStr">
        <is>
          <t>M06</t>
        </is>
      </c>
      <c r="B23" s="9" t="inlineStr">
        <is>
          <t>Completamento Formazione</t>
        </is>
      </c>
      <c r="C23" s="20" t="n">
        <v>46177.5126813213</v>
      </c>
      <c r="D23" s="20" t="inlineStr"/>
      <c r="E23" s="9" t="inlineStr">
        <is>
          <t>50 utenti formati e certificati</t>
        </is>
      </c>
      <c r="F23" s="14" t="inlineStr">
        <is>
          <t>Non Raggiunta</t>
        </is>
      </c>
      <c r="G23" s="14" t="inlineStr"/>
    </row>
    <row r="24">
      <c r="A24" s="9" t="inlineStr">
        <is>
          <t>M07</t>
        </is>
      </c>
      <c r="B24" s="9" t="inlineStr">
        <is>
          <t>Go-Live Sistema</t>
        </is>
      </c>
      <c r="C24" s="20" t="n">
        <v>46181.5126813213</v>
      </c>
      <c r="D24" s="20" t="inlineStr"/>
      <c r="E24" s="9" t="inlineStr">
        <is>
          <t>Sistema live con tutti gli utenti attivi</t>
        </is>
      </c>
      <c r="F24" s="14" t="inlineStr">
        <is>
          <t>Non Raggiunta</t>
        </is>
      </c>
      <c r="G24" s="14" t="inlineStr"/>
    </row>
    <row r="25">
      <c r="A25" s="9" t="inlineStr">
        <is>
          <t>M08</t>
        </is>
      </c>
      <c r="B25" s="9" t="inlineStr">
        <is>
          <t>Chiusura Progetto</t>
        </is>
      </c>
      <c r="C25" s="20" t="n">
        <v>46210.5126813213</v>
      </c>
      <c r="D25" s="20" t="inlineStr"/>
      <c r="E25" s="9" t="inlineStr">
        <is>
          <t>Documentazione completa e sign-off finale</t>
        </is>
      </c>
      <c r="F25" s="14" t="inlineStr">
        <is>
          <t>Non Raggiunta</t>
        </is>
      </c>
      <c r="G25" s="14" t="inlineStr"/>
    </row>
  </sheetData>
  <mergeCells count="3">
    <mergeCell ref="A1:H1"/>
    <mergeCell ref="A3:H3"/>
    <mergeCell ref="A16:H16"/>
  </mergeCells>
  <conditionalFormatting sqref="G5:G14">
    <cfRule type="dataBar" priority="1">
      <dataBar showValue="1">
        <cfvo type="num" val="0"/>
        <cfvo type="num" val="1"/>
        <color rgb="0063C384"/>
      </dataBar>
    </cfRule>
  </conditionalFormatting>
  <dataValidations count="2">
    <dataValidation sqref="F5:F14" showErrorMessage="1" showInputMessage="1" allowBlank="0" type="list">
      <formula1>"Non Iniziato,In Corso,Completato,In Ritardo"</formula1>
    </dataValidation>
    <dataValidation sqref="F18:F25" showErrorMessage="1" showInputMessage="1" allowBlank="0" type="list">
      <formula1>"Non Raggiunta,In Corso,Raggiunta,In Ritardo"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9"/>
  <sheetViews>
    <sheetView workbookViewId="0">
      <selection activeCell="A1" sqref="A1"/>
    </sheetView>
  </sheetViews>
  <sheetFormatPr baseColWidth="8" defaultRowHeight="15"/>
  <cols>
    <col width="12" customWidth="1" min="1" max="1"/>
    <col width="25" customWidth="1" min="2" max="2"/>
    <col width="30" customWidth="1" min="3" max="3"/>
    <col width="18" customWidth="1" min="4" max="4"/>
    <col width="25" customWidth="1" min="5" max="5"/>
    <col width="18" customWidth="1" min="6" max="6"/>
    <col width="18" customWidth="1" min="7" max="7"/>
    <col width="30" customWidth="1" min="8" max="8"/>
  </cols>
  <sheetData>
    <row r="1">
      <c r="A1" s="1" t="inlineStr">
        <is>
          <t>PIANO DI GESTIONE DELLE COMUNICAZIONI</t>
        </is>
      </c>
    </row>
    <row r="3">
      <c r="A3" s="8" t="inlineStr">
        <is>
          <t>Tipo Comunicazione</t>
        </is>
      </c>
      <c r="B3" s="8" t="inlineStr">
        <is>
          <t>Obiettivo</t>
        </is>
      </c>
      <c r="C3" s="8" t="inlineStr">
        <is>
          <t>Frequenza</t>
        </is>
      </c>
      <c r="D3" s="8" t="inlineStr">
        <is>
          <t>Formato</t>
        </is>
      </c>
      <c r="E3" s="8" t="inlineStr">
        <is>
          <t>Partecipanti</t>
        </is>
      </c>
      <c r="F3" s="8" t="inlineStr">
        <is>
          <t>Responsabile</t>
        </is>
      </c>
      <c r="G3" s="8" t="inlineStr">
        <is>
          <t>Strumento</t>
        </is>
      </c>
      <c r="H3" s="8" t="inlineStr">
        <is>
          <t>Note</t>
        </is>
      </c>
    </row>
    <row r="4">
      <c r="A4" s="9" t="inlineStr">
        <is>
          <t>Status Meeting Settimanale</t>
        </is>
      </c>
      <c r="B4" s="9" t="inlineStr">
        <is>
          <t>Aggiornamento avanzamento progetto</t>
        </is>
      </c>
      <c r="C4" s="14" t="inlineStr">
        <is>
          <t>Settimanale</t>
        </is>
      </c>
      <c r="D4" s="9" t="inlineStr">
        <is>
          <t>Riunione</t>
        </is>
      </c>
      <c r="E4" s="9" t="inlineStr">
        <is>
          <t>Project Team, PM</t>
        </is>
      </c>
      <c r="F4" s="9" t="inlineStr">
        <is>
          <t>Marco Rossi</t>
        </is>
      </c>
      <c r="G4" s="14" t="inlineStr">
        <is>
          <t>Microsoft Teams</t>
        </is>
      </c>
      <c r="H4" s="14" t="inlineStr">
        <is>
          <t>Ogni lunedì ore 10:00</t>
        </is>
      </c>
    </row>
    <row r="5">
      <c r="A5" s="9" t="inlineStr">
        <is>
          <t>Report Mensile Sponsor</t>
        </is>
      </c>
      <c r="B5" s="9" t="inlineStr">
        <is>
          <t>Report avanzamento per sponsor</t>
        </is>
      </c>
      <c r="C5" s="14" t="inlineStr">
        <is>
          <t>Mensile</t>
        </is>
      </c>
      <c r="D5" s="9" t="inlineStr">
        <is>
          <t>Documento</t>
        </is>
      </c>
      <c r="E5" s="9" t="inlineStr">
        <is>
          <t>Sponsor, PM</t>
        </is>
      </c>
      <c r="F5" s="9" t="inlineStr">
        <is>
          <t>Marco Rossi</t>
        </is>
      </c>
      <c r="G5" s="14" t="inlineStr">
        <is>
          <t>Email + PPT</t>
        </is>
      </c>
      <c r="H5" s="14" t="inlineStr">
        <is>
          <t>Entro il 5 di ogni mese</t>
        </is>
      </c>
    </row>
    <row r="6">
      <c r="A6" s="9" t="inlineStr">
        <is>
          <t>Riunioni Comitato Direttivo</t>
        </is>
      </c>
      <c r="B6" s="9" t="inlineStr">
        <is>
          <t>Decisioni strategiche e governance</t>
        </is>
      </c>
      <c r="C6" s="14" t="inlineStr">
        <is>
          <t>Mensile</t>
        </is>
      </c>
      <c r="D6" s="9" t="inlineStr">
        <is>
          <t>Riunione</t>
        </is>
      </c>
      <c r="E6" s="9" t="inlineStr">
        <is>
          <t>Sponsor, PM, Stakeholder chiave</t>
        </is>
      </c>
      <c r="F6" s="9" t="inlineStr">
        <is>
          <t>Laura Bianchi</t>
        </is>
      </c>
      <c r="G6" s="14" t="inlineStr">
        <is>
          <t>Microsoft Teams</t>
        </is>
      </c>
      <c r="H6" s="14" t="inlineStr">
        <is>
          <t>Ultimo venerdì del mese</t>
        </is>
      </c>
    </row>
    <row r="7">
      <c r="A7" s="9" t="inlineStr">
        <is>
          <t>Daily Stand-up Team</t>
        </is>
      </c>
      <c r="B7" s="9" t="inlineStr">
        <is>
          <t>Allineamento quotidiano team</t>
        </is>
      </c>
      <c r="C7" s="14" t="inlineStr">
        <is>
          <t>Giornaliera</t>
        </is>
      </c>
      <c r="D7" s="9" t="inlineStr">
        <is>
          <t>Riunione breve</t>
        </is>
      </c>
      <c r="E7" s="9" t="inlineStr">
        <is>
          <t>Team Sviluppo, PM</t>
        </is>
      </c>
      <c r="F7" s="9" t="inlineStr">
        <is>
          <t>Marco Rossi</t>
        </is>
      </c>
      <c r="G7" s="14" t="inlineStr">
        <is>
          <t>Microsoft Teams</t>
        </is>
      </c>
      <c r="H7" s="14" t="inlineStr">
        <is>
          <t>15 minuti ore 9:00</t>
        </is>
      </c>
    </row>
    <row r="8">
      <c r="A8" s="9" t="inlineStr">
        <is>
          <t>Newsletter Progetto</t>
        </is>
      </c>
      <c r="B8" s="9" t="inlineStr">
        <is>
          <t>Comunicazioni generali a tutti</t>
        </is>
      </c>
      <c r="C8" s="14" t="inlineStr">
        <is>
          <t>Quindicinale</t>
        </is>
      </c>
      <c r="D8" s="9" t="inlineStr">
        <is>
          <t>Email</t>
        </is>
      </c>
      <c r="E8" s="9" t="inlineStr">
        <is>
          <t>Tutti gli stakeholder</t>
        </is>
      </c>
      <c r="F8" s="9" t="inlineStr">
        <is>
          <t>Marco Rossi</t>
        </is>
      </c>
      <c r="G8" s="14" t="inlineStr">
        <is>
          <t>Email</t>
        </is>
      </c>
      <c r="H8" s="14" t="inlineStr">
        <is>
          <t>Aggiornamenti generali</t>
        </is>
      </c>
    </row>
    <row r="9">
      <c r="A9" s="9" t="inlineStr">
        <is>
          <t>Sessioni Formazione</t>
        </is>
      </c>
      <c r="B9" s="9" t="inlineStr">
        <is>
          <t>Training utenti finali</t>
        </is>
      </c>
      <c r="C9" s="14" t="inlineStr">
        <is>
          <t>Su richiesta</t>
        </is>
      </c>
      <c r="D9" s="9" t="inlineStr">
        <is>
          <t>Workshop</t>
        </is>
      </c>
      <c r="E9" s="9" t="inlineStr">
        <is>
          <t>Utenti finali, Formatori</t>
        </is>
      </c>
      <c r="F9" s="9" t="inlineStr">
        <is>
          <t>Anna Moretti</t>
        </is>
      </c>
      <c r="G9" s="14" t="inlineStr">
        <is>
          <t>Aula + Online</t>
        </is>
      </c>
      <c r="H9" s="14" t="inlineStr">
        <is>
          <t>Durante fase 6</t>
        </is>
      </c>
    </row>
    <row r="10">
      <c r="A10" s="9" t="inlineStr">
        <is>
          <t>Report Rischi e Issue</t>
        </is>
      </c>
      <c r="B10" s="9" t="inlineStr">
        <is>
          <t>Escalation problemi critici</t>
        </is>
      </c>
      <c r="C10" s="14" t="inlineStr">
        <is>
          <t>Su evento</t>
        </is>
      </c>
      <c r="D10" s="9" t="inlineStr">
        <is>
          <t>Email/Call</t>
        </is>
      </c>
      <c r="E10" s="9" t="inlineStr">
        <is>
          <t>PM, Sponsor, Responsabili</t>
        </is>
      </c>
      <c r="F10" s="9" t="inlineStr">
        <is>
          <t>Marco Rossi</t>
        </is>
      </c>
      <c r="G10" s="14" t="inlineStr">
        <is>
          <t>Email + Telefono</t>
        </is>
      </c>
      <c r="H10" s="14" t="inlineStr">
        <is>
          <t>Comunicazione immediata</t>
        </is>
      </c>
    </row>
    <row r="11">
      <c r="A11" s="9" t="inlineStr">
        <is>
          <t>Review Fine Fase</t>
        </is>
      </c>
      <c r="B11" s="9" t="inlineStr">
        <is>
          <t>Verifica completamento fase</t>
        </is>
      </c>
      <c r="C11" s="14" t="inlineStr">
        <is>
          <t>A milestone</t>
        </is>
      </c>
      <c r="D11" s="9" t="inlineStr">
        <is>
          <t>Riunione</t>
        </is>
      </c>
      <c r="E11" s="9" t="inlineStr">
        <is>
          <t>Team, Sponsor, Stakeholder</t>
        </is>
      </c>
      <c r="F11" s="9" t="inlineStr">
        <is>
          <t>Marco Rossi</t>
        </is>
      </c>
      <c r="G11" s="14" t="inlineStr">
        <is>
          <t>Microsoft Teams</t>
        </is>
      </c>
      <c r="H11" s="14" t="inlineStr">
        <is>
          <t>Al termine di ogni fase</t>
        </is>
      </c>
    </row>
    <row r="13">
      <c r="A13" s="2" t="inlineStr">
        <is>
          <t>LOG COMUNICAZIONI</t>
        </is>
      </c>
    </row>
    <row r="14">
      <c r="A14" s="8" t="inlineStr">
        <is>
          <t>Data</t>
        </is>
      </c>
      <c r="B14" s="8" t="inlineStr">
        <is>
          <t>Tipo</t>
        </is>
      </c>
      <c r="C14" s="8" t="inlineStr">
        <is>
          <t>Oggetto</t>
        </is>
      </c>
      <c r="D14" s="8" t="inlineStr">
        <is>
          <t>Da</t>
        </is>
      </c>
      <c r="E14" s="8" t="inlineStr">
        <is>
          <t>A</t>
        </is>
      </c>
      <c r="F14" s="8" t="inlineStr">
        <is>
          <t>Canale</t>
        </is>
      </c>
      <c r="G14" s="8" t="inlineStr">
        <is>
          <t>Esito</t>
        </is>
      </c>
      <c r="H14" s="8" t="inlineStr">
        <is>
          <t>Follow-up Richiesto</t>
        </is>
      </c>
    </row>
    <row r="15">
      <c r="A15" s="20" t="n">
        <v>46055.5126813213</v>
      </c>
      <c r="B15" s="14" t="inlineStr">
        <is>
          <t>Status Meeting</t>
        </is>
      </c>
      <c r="C15" s="14" t="inlineStr">
        <is>
          <t>Kick-off progetto CRM</t>
        </is>
      </c>
      <c r="D15" s="14" t="inlineStr">
        <is>
          <t>Marco Rossi</t>
        </is>
      </c>
      <c r="E15" s="14" t="inlineStr">
        <is>
          <t>Team Progetto</t>
        </is>
      </c>
      <c r="F15" s="14" t="inlineStr">
        <is>
          <t>Teams</t>
        </is>
      </c>
      <c r="G15" s="14" t="inlineStr">
        <is>
          <t>Completato</t>
        </is>
      </c>
      <c r="H15" s="14" t="inlineStr">
        <is>
          <t>No</t>
        </is>
      </c>
    </row>
    <row r="16">
      <c r="A16" s="20" t="n">
        <v>46062.5126813213</v>
      </c>
      <c r="B16" s="14" t="inlineStr">
        <is>
          <t>Status Meeting</t>
        </is>
      </c>
      <c r="C16" s="14" t="inlineStr">
        <is>
          <t>Avanzamento Fase 1</t>
        </is>
      </c>
      <c r="D16" s="14" t="inlineStr">
        <is>
          <t>Marco Rossi</t>
        </is>
      </c>
      <c r="E16" s="14" t="inlineStr">
        <is>
          <t>Team Progetto</t>
        </is>
      </c>
      <c r="F16" s="14" t="inlineStr">
        <is>
          <t>Teams</t>
        </is>
      </c>
      <c r="G16" s="14" t="inlineStr">
        <is>
          <t>Completato</t>
        </is>
      </c>
      <c r="H16" s="14" t="inlineStr">
        <is>
          <t>No</t>
        </is>
      </c>
    </row>
    <row r="17">
      <c r="A17" s="20" t="n">
        <v>46069.5126813213</v>
      </c>
      <c r="B17" s="14" t="inlineStr">
        <is>
          <t>Status Meeting</t>
        </is>
      </c>
      <c r="C17" s="14" t="inlineStr">
        <is>
          <t>Review analisi requisiti</t>
        </is>
      </c>
      <c r="D17" s="14" t="inlineStr">
        <is>
          <t>Marco Rossi</t>
        </is>
      </c>
      <c r="E17" s="14" t="inlineStr">
        <is>
          <t>Team Progetto</t>
        </is>
      </c>
      <c r="F17" s="14" t="inlineStr">
        <is>
          <t>Teams</t>
        </is>
      </c>
      <c r="G17" s="14" t="inlineStr">
        <is>
          <t>Completato</t>
        </is>
      </c>
      <c r="H17" s="14" t="inlineStr">
        <is>
          <t>Sì - Chiarimenti su requisiti</t>
        </is>
      </c>
    </row>
    <row r="18">
      <c r="A18" s="20" t="n">
        <v>46073.5126813213</v>
      </c>
      <c r="B18" s="14" t="inlineStr">
        <is>
          <t>Report Sponsor</t>
        </is>
      </c>
      <c r="C18" s="14" t="inlineStr">
        <is>
          <t>Report mensile gennaio</t>
        </is>
      </c>
      <c r="D18" s="14" t="inlineStr">
        <is>
          <t>Marco Rossi</t>
        </is>
      </c>
      <c r="E18" s="14" t="inlineStr">
        <is>
          <t>Laura Bianchi</t>
        </is>
      </c>
      <c r="F18" s="14" t="inlineStr">
        <is>
          <t>Email</t>
        </is>
      </c>
      <c r="G18" s="14" t="inlineStr">
        <is>
          <t>Completato</t>
        </is>
      </c>
      <c r="H18" s="14" t="inlineStr">
        <is>
          <t>No</t>
        </is>
      </c>
    </row>
    <row r="19">
      <c r="A19" s="20" t="n">
        <v>46076.5126813213</v>
      </c>
      <c r="B19" s="14" t="inlineStr">
        <is>
          <t>Status Meeting</t>
        </is>
      </c>
      <c r="C19" s="14" t="inlineStr">
        <is>
          <t>Inizio Fase 2 - Design</t>
        </is>
      </c>
      <c r="D19" s="14" t="inlineStr">
        <is>
          <t>Marco Rossi</t>
        </is>
      </c>
      <c r="E19" s="14" t="inlineStr">
        <is>
          <t>Team Progetto</t>
        </is>
      </c>
      <c r="F19" s="14" t="inlineStr">
        <is>
          <t>Teams</t>
        </is>
      </c>
      <c r="G19" s="14" t="inlineStr">
        <is>
          <t>Completato</t>
        </is>
      </c>
      <c r="H19" s="14" t="inlineStr">
        <is>
          <t>No</t>
        </is>
      </c>
    </row>
  </sheetData>
  <mergeCells count="2">
    <mergeCell ref="A1:H1"/>
    <mergeCell ref="A13:H13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J23"/>
  <sheetViews>
    <sheetView workbookViewId="0">
      <selection activeCell="A1" sqref="A1"/>
    </sheetView>
  </sheetViews>
  <sheetFormatPr baseColWidth="8" defaultRowHeight="15"/>
  <cols>
    <col width="25" customWidth="1" min="1" max="1"/>
    <col width="15" customWidth="1" min="2" max="2"/>
    <col width="15" customWidth="1" min="3" max="3"/>
    <col width="20" customWidth="1" min="4" max="4"/>
    <col width="15" customWidth="1" min="5" max="5"/>
    <col width="25" customWidth="1" min="7" max="7"/>
    <col width="10" customWidth="1" min="8" max="8"/>
    <col width="15" customWidth="1" min="9" max="9"/>
    <col width="10" customWidth="1" min="10" max="10"/>
  </cols>
  <sheetData>
    <row r="1">
      <c r="A1" s="23" t="inlineStr">
        <is>
          <t>DASHBOARD EXECUTIVE - STATO PROGETTO</t>
        </is>
      </c>
    </row>
    <row r="3">
      <c r="A3" s="2" t="inlineStr">
        <is>
          <t>METRICHE CHIAVE PROGETTO</t>
        </is>
      </c>
    </row>
    <row r="5">
      <c r="A5" s="24" t="inlineStr">
        <is>
          <t>Metrica</t>
        </is>
      </c>
      <c r="B5" s="24" t="inlineStr">
        <is>
          <t>Valore Attuale</t>
        </is>
      </c>
      <c r="D5" s="24" t="inlineStr">
        <is>
          <t>Status</t>
        </is>
      </c>
      <c r="G5" s="2" t="inlineStr">
        <is>
          <t>TOP 5 RISCHI ATTIVI</t>
        </is>
      </c>
    </row>
    <row r="6">
      <c r="A6" s="25" t="inlineStr">
        <is>
          <t>Avanzamento Complessivo</t>
        </is>
      </c>
      <c r="B6" s="26" t="inlineStr">
        <is>
          <t>35%</t>
        </is>
      </c>
      <c r="C6" s="27" t="n"/>
      <c r="D6" s="28" t="inlineStr">
        <is>
          <t>In linea con pianificazione</t>
        </is>
      </c>
      <c r="E6" s="27" t="n"/>
      <c r="G6" s="2" t="inlineStr">
        <is>
          <t>Rischio</t>
        </is>
      </c>
      <c r="I6" s="2" t="inlineStr">
        <is>
          <t>Livello</t>
        </is>
      </c>
    </row>
    <row r="7">
      <c r="A7" s="25" t="inlineStr">
        <is>
          <t>Budget Utilizzato</t>
        </is>
      </c>
      <c r="B7" s="26">
        <f>CONCATENATE(TEXT('Piano Progetto'!F9/1000,"0"),"k€ / ",TEXT('Piano Progetto'!B9/1000,"0"),"k€")</f>
        <v/>
      </c>
      <c r="C7" s="27" t="n"/>
      <c r="D7" s="28">
        <f>'Piano Progetto'!D35</f>
        <v/>
      </c>
      <c r="E7" s="27" t="n"/>
      <c r="G7" s="9" t="inlineStr">
        <is>
          <t>Ritardi migrazione dati</t>
        </is>
      </c>
      <c r="I7" s="9" t="inlineStr">
        <is>
          <t>Alto</t>
        </is>
      </c>
    </row>
    <row r="8">
      <c r="A8" s="25" t="inlineStr">
        <is>
          <t>Giorni Trascorsi / Totali</t>
        </is>
      </c>
      <c r="B8" s="26">
        <f>TODAY()-'Piano Progetto'!B7&amp;" / "&amp;'Piano Progetto'!B8-'Piano Progetto'!B7</f>
        <v/>
      </c>
      <c r="C8" s="27" t="n"/>
      <c r="D8" s="28" t="inlineStr">
        <is>
          <t>In linea</t>
        </is>
      </c>
      <c r="E8" s="27" t="n"/>
      <c r="G8" s="9" t="inlineStr">
        <is>
          <t>Resistenza utenti al cambiamento</t>
        </is>
      </c>
      <c r="I8" s="9" t="inlineStr">
        <is>
          <t>Alto</t>
        </is>
      </c>
    </row>
    <row r="9">
      <c r="A9" s="25" t="inlineStr">
        <is>
          <t>Fase Corrente</t>
        </is>
      </c>
      <c r="B9" s="26" t="inlineStr">
        <is>
          <t>Fase 2 - Design e Configurazione</t>
        </is>
      </c>
      <c r="C9" s="27" t="n"/>
      <c r="D9" s="28" t="inlineStr">
        <is>
          <t>Avanzamento 60%</t>
        </is>
      </c>
      <c r="E9" s="27" t="n"/>
      <c r="G9" s="9" t="inlineStr">
        <is>
          <t>Problemi integrazione CRM-ERP</t>
        </is>
      </c>
      <c r="I9" s="9" t="inlineStr">
        <is>
          <t>Alto</t>
        </is>
      </c>
    </row>
    <row r="10">
      <c r="A10" s="25" t="inlineStr">
        <is>
          <t>Deliverable Completati</t>
        </is>
      </c>
      <c r="B10" s="26" t="inlineStr">
        <is>
          <t>2 / 10</t>
        </is>
      </c>
      <c r="C10" s="27" t="n"/>
      <c r="D10" s="28" t="inlineStr">
        <is>
          <t>20% completati</t>
        </is>
      </c>
      <c r="E10" s="27" t="n"/>
      <c r="G10" s="9" t="inlineStr">
        <is>
          <t>Superamento budget consulenze</t>
        </is>
      </c>
      <c r="I10" s="9" t="inlineStr">
        <is>
          <t>Medio</t>
        </is>
      </c>
    </row>
    <row r="11">
      <c r="A11" s="25" t="inlineStr">
        <is>
          <t>Milestone Raggiunte</t>
        </is>
      </c>
      <c r="B11" s="26" t="inlineStr">
        <is>
          <t>1 / 8</t>
        </is>
      </c>
      <c r="C11" s="27" t="n"/>
      <c r="D11" s="28" t="inlineStr">
        <is>
          <t>12.5% completate</t>
        </is>
      </c>
      <c r="E11" s="27" t="n"/>
      <c r="G11" s="9" t="inlineStr">
        <is>
          <t>Performance con volumi elevati</t>
        </is>
      </c>
      <c r="I11" s="9" t="inlineStr">
        <is>
          <t>Medio</t>
        </is>
      </c>
    </row>
    <row r="12">
      <c r="A12" s="25" t="inlineStr">
        <is>
          <t>Rischi Attivi</t>
        </is>
      </c>
      <c r="B12" s="26" t="inlineStr">
        <is>
          <t>5 totali (1 Alto, 3 Medi, 1 Basso)</t>
        </is>
      </c>
      <c r="C12" s="27" t="n"/>
      <c r="D12" s="28" t="inlineStr">
        <is>
          <t>Sotto controllo</t>
        </is>
      </c>
      <c r="E12" s="27" t="n"/>
    </row>
    <row r="13">
      <c r="A13" s="25" t="inlineStr">
        <is>
          <t>Team Size</t>
        </is>
      </c>
      <c r="B13" s="26" t="inlineStr">
        <is>
          <t>12 persone</t>
        </is>
      </c>
      <c r="C13" s="27" t="n"/>
      <c r="D13" s="28" t="inlineStr">
        <is>
          <t>8 interni + 4 esterni</t>
        </is>
      </c>
      <c r="E13" s="27" t="n"/>
      <c r="G13" s="2" t="inlineStr">
        <is>
          <t>PROSSIME MILESTONE</t>
        </is>
      </c>
    </row>
    <row r="14">
      <c r="G14" s="2" t="inlineStr">
        <is>
          <t>Milestone</t>
        </is>
      </c>
      <c r="I14" s="2" t="inlineStr">
        <is>
          <t>Data</t>
        </is>
      </c>
    </row>
    <row r="15">
      <c r="A15" s="2" t="inlineStr">
        <is>
          <t>STATO FASI PROGETTO</t>
        </is>
      </c>
      <c r="G15" s="9" t="inlineStr">
        <is>
          <t>Completamento Design Sistema</t>
        </is>
      </c>
      <c r="I15" s="21" t="n">
        <v>46088.5126813213</v>
      </c>
    </row>
    <row r="16">
      <c r="A16" s="2" t="inlineStr">
        <is>
          <t>Fase</t>
        </is>
      </c>
      <c r="B16" s="2" t="inlineStr">
        <is>
          <t>Stato</t>
        </is>
      </c>
      <c r="C16" s="2" t="inlineStr">
        <is>
          <t>% Completamento</t>
        </is>
      </c>
      <c r="G16" s="9" t="inlineStr">
        <is>
          <t>Fine Configurazione CRM</t>
        </is>
      </c>
      <c r="I16" s="21" t="n">
        <v>46108.5126813213</v>
      </c>
    </row>
    <row r="17">
      <c r="A17" s="28" t="inlineStr">
        <is>
          <t>Fase 1: Avvio</t>
        </is>
      </c>
      <c r="B17" s="28" t="inlineStr">
        <is>
          <t>Completato</t>
        </is>
      </c>
      <c r="C17" s="29" t="n">
        <v>1</v>
      </c>
      <c r="G17" s="9" t="inlineStr">
        <is>
          <t>Completamento Migrazione Dati</t>
        </is>
      </c>
      <c r="I17" s="21" t="n">
        <v>46141.5126813213</v>
      </c>
    </row>
    <row r="18">
      <c r="A18" s="28" t="inlineStr">
        <is>
          <t>Fase 2: Design</t>
        </is>
      </c>
      <c r="B18" s="28" t="inlineStr">
        <is>
          <t>In Corso</t>
        </is>
      </c>
      <c r="C18" s="29" t="n">
        <v>0.6</v>
      </c>
    </row>
    <row r="19">
      <c r="A19" s="28" t="inlineStr">
        <is>
          <t>Fase 3: Migrazione</t>
        </is>
      </c>
      <c r="B19" s="28" t="inlineStr">
        <is>
          <t>Non Iniziato</t>
        </is>
      </c>
      <c r="C19" s="29" t="n">
        <v>0</v>
      </c>
    </row>
    <row r="20">
      <c r="A20" s="28" t="inlineStr">
        <is>
          <t>Fase 4: Integrazione</t>
        </is>
      </c>
      <c r="B20" s="28" t="inlineStr">
        <is>
          <t>Non Iniziato</t>
        </is>
      </c>
      <c r="C20" s="29" t="n">
        <v>0</v>
      </c>
    </row>
    <row r="21">
      <c r="A21" s="28" t="inlineStr">
        <is>
          <t>Fase 5: Testing</t>
        </is>
      </c>
      <c r="B21" s="28" t="inlineStr">
        <is>
          <t>Non Iniziato</t>
        </is>
      </c>
      <c r="C21" s="29" t="n">
        <v>0</v>
      </c>
    </row>
    <row r="22">
      <c r="A22" s="28" t="inlineStr">
        <is>
          <t>Fase 6: Go-Live</t>
        </is>
      </c>
      <c r="B22" s="28" t="inlineStr">
        <is>
          <t>Non Iniziato</t>
        </is>
      </c>
      <c r="C22" s="29" t="n">
        <v>0</v>
      </c>
    </row>
    <row r="23">
      <c r="A23" s="28" t="inlineStr">
        <is>
          <t>Fase 7: Chiusura</t>
        </is>
      </c>
      <c r="B23" s="28" t="inlineStr">
        <is>
          <t>Non Iniziato</t>
        </is>
      </c>
      <c r="C23" s="29" t="n">
        <v>0</v>
      </c>
    </row>
  </sheetData>
  <mergeCells count="31">
    <mergeCell ref="A1:J1"/>
    <mergeCell ref="A3:J3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A15:E15"/>
    <mergeCell ref="G5:J5"/>
    <mergeCell ref="G7:H7"/>
    <mergeCell ref="G8:H8"/>
    <mergeCell ref="G9:H9"/>
    <mergeCell ref="G10:H10"/>
    <mergeCell ref="G11:H11"/>
    <mergeCell ref="G13:J13"/>
    <mergeCell ref="G15:H15"/>
    <mergeCell ref="G16:H16"/>
    <mergeCell ref="G17:H17"/>
  </mergeCells>
  <conditionalFormatting sqref="C17:C23">
    <cfRule type="dataBar" priority="1">
      <dataBar showValue="1">
        <cfvo type="num" val="0"/>
        <cfvo type="num" val="1"/>
        <color rgb="004F46E5"/>
      </dataBar>
    </cfRule>
  </conditionalFormatting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54"/>
  <sheetViews>
    <sheetView workbookViewId="0">
      <selection activeCell="A1" sqref="A1"/>
    </sheetView>
  </sheetViews>
  <sheetFormatPr baseColWidth="8" defaultRowHeight="15"/>
  <cols>
    <col width="50" customWidth="1" min="1" max="1"/>
    <col width="10" customWidth="1" min="2" max="2"/>
    <col width="50" customWidth="1" min="3" max="3"/>
  </cols>
  <sheetData>
    <row r="1" ht="30" customHeight="1">
      <c r="A1" s="1" t="inlineStr">
        <is>
          <t>GUIDA ALL'USO DEL MODELLO PMP</t>
        </is>
      </c>
    </row>
    <row r="2" ht="18" customHeight="1">
      <c r="A2" s="30" t="inlineStr"/>
    </row>
    <row r="3" ht="18" customHeight="1">
      <c r="A3" s="31" t="inlineStr">
        <is>
          <t>BENVENUTO NEL MODELLO PMP (Project Management Plan)</t>
        </is>
      </c>
    </row>
    <row r="4" ht="18" customHeight="1">
      <c r="A4" s="30" t="inlineStr"/>
    </row>
    <row r="5" ht="18" customHeight="1">
      <c r="A5" s="31" t="inlineStr">
        <is>
          <t>COSA TROVERAI IN QUESTO MODELLO:</t>
        </is>
      </c>
    </row>
    <row r="6" ht="18" customHeight="1">
      <c r="A6" s="30" t="inlineStr"/>
    </row>
    <row r="7" ht="18" customHeight="1">
      <c r="A7" s="32" t="inlineStr">
        <is>
          <t>📋 Piano Progetto</t>
        </is>
      </c>
      <c r="C7" t="inlineStr">
        <is>
          <t>Informazioni generali, obiettivi, stakeholder, budget e registro rischi</t>
        </is>
      </c>
    </row>
    <row r="8" ht="18" customHeight="1">
      <c r="A8" s="32" t="inlineStr">
        <is>
          <t>📅 Cronoprogramma WBS</t>
        </is>
      </c>
      <c r="C8" t="inlineStr">
        <is>
          <t>Work Breakdown Structure con tutte le attività, date e dipendenze</t>
        </is>
      </c>
    </row>
    <row r="9" ht="18" customHeight="1">
      <c r="A9" s="32" t="inlineStr">
        <is>
          <t>📦 Deliverable e Milestone</t>
        </is>
      </c>
      <c r="C9" t="inlineStr">
        <is>
          <t>Elenco deliverable da produrre e milestone da raggiungere</t>
        </is>
      </c>
    </row>
    <row r="10" ht="18" customHeight="1">
      <c r="A10" s="32" t="inlineStr">
        <is>
          <t>💬 Piano Comunicazioni</t>
        </is>
      </c>
      <c r="C10" t="inlineStr">
        <is>
          <t>Piano delle comunicazioni e log delle comunicazioni effettuate</t>
        </is>
      </c>
    </row>
    <row r="11" ht="18" customHeight="1">
      <c r="A11" s="32" t="inlineStr">
        <is>
          <t>📊 Dashboard</t>
        </is>
      </c>
      <c r="C11" t="inlineStr">
        <is>
          <t>Vista executive con metriche chiave e stato avanzamento progetto</t>
        </is>
      </c>
    </row>
    <row r="12" ht="18" customHeight="1">
      <c r="A12" s="30" t="inlineStr"/>
    </row>
    <row r="13" ht="18" customHeight="1">
      <c r="A13" s="31" t="inlineStr">
        <is>
          <t>COME UTILIZZARE IL MODELLO:</t>
        </is>
      </c>
    </row>
    <row r="14" ht="18" customHeight="1">
      <c r="A14" s="30" t="inlineStr"/>
    </row>
    <row r="15" ht="18" customHeight="1">
      <c r="A15" s="32" t="inlineStr">
        <is>
          <t>1️⃣ PERSONALIZZA LE INFORMAZIONI</t>
        </is>
      </c>
      <c r="C15" t="inlineStr">
        <is>
          <t>Modifica i dati di esempio con quelli del tuo progetto</t>
        </is>
      </c>
    </row>
    <row r="16" ht="18" customHeight="1">
      <c r="A16" s="30" t="inlineStr">
        <is>
          <t xml:space="preserve">   • Celle GIALLE = Devi inserire i tuoi dati</t>
        </is>
      </c>
    </row>
    <row r="17" ht="18" customHeight="1">
      <c r="A17" s="30" t="inlineStr">
        <is>
          <t xml:space="preserve">   • Celle BIANCHE = Formule automatiche (non modificare)</t>
        </is>
      </c>
    </row>
    <row r="18" ht="18" customHeight="1">
      <c r="A18" s="30" t="inlineStr"/>
    </row>
    <row r="19" ht="18" customHeight="1">
      <c r="A19" s="32" t="inlineStr">
        <is>
          <t>2️⃣ AGGIORNA IL CRONOPROGRAMMA</t>
        </is>
      </c>
      <c r="C19" t="inlineStr">
        <is>
          <t>Nel foglio 'Cronoprogramma WBS':</t>
        </is>
      </c>
    </row>
    <row r="20" ht="18" customHeight="1">
      <c r="A20" s="30" t="inlineStr">
        <is>
          <t xml:space="preserve">   • Inserisci/modifica le attività del tuo progetto</t>
        </is>
      </c>
    </row>
    <row r="21" ht="18" customHeight="1">
      <c r="A21" s="30" t="inlineStr">
        <is>
          <t xml:space="preserve">   • Aggiorna le date di inizio e fine</t>
        </is>
      </c>
    </row>
    <row r="22" ht="18" customHeight="1">
      <c r="A22" s="30" t="inlineStr">
        <is>
          <t xml:space="preserve">   • Modifica la % di completamento man mano che avanzi</t>
        </is>
      </c>
    </row>
    <row r="23" ht="18" customHeight="1">
      <c r="A23" s="30" t="inlineStr">
        <is>
          <t xml:space="preserve">   • Usa i menu a tendina per lo stato</t>
        </is>
      </c>
    </row>
    <row r="24" ht="18" customHeight="1">
      <c r="A24" s="30" t="inlineStr"/>
    </row>
    <row r="25" ht="18" customHeight="1">
      <c r="A25" s="32" t="inlineStr">
        <is>
          <t>3️⃣ MONITORA I RISCHI</t>
        </is>
      </c>
      <c r="C25" t="inlineStr">
        <is>
          <t>Nel foglio 'Piano Progetto' sezione Rischi:</t>
        </is>
      </c>
    </row>
    <row r="26" ht="18" customHeight="1">
      <c r="A26" s="30" t="inlineStr">
        <is>
          <t xml:space="preserve">   • Aggiungi nuovi rischi identificati</t>
        </is>
      </c>
    </row>
    <row r="27" ht="18" customHeight="1">
      <c r="A27" s="30" t="inlineStr">
        <is>
          <t xml:space="preserve">   • Aggiorna probabilità e impatto (menu a tendina)</t>
        </is>
      </c>
    </row>
    <row r="28" ht="18" customHeight="1">
      <c r="A28" s="30" t="inlineStr">
        <is>
          <t xml:space="preserve">   • Il livello di rischio si calcola automaticamente</t>
        </is>
      </c>
    </row>
    <row r="29" ht="18" customHeight="1">
      <c r="A29" s="30" t="inlineStr"/>
    </row>
    <row r="30" ht="18" customHeight="1">
      <c r="A30" s="32" t="inlineStr">
        <is>
          <t>4️⃣ GESTISCI IL BUDGET</t>
        </is>
      </c>
      <c r="C30" t="inlineStr">
        <is>
          <t>Sezione 'Allocazione Budget':</t>
        </is>
      </c>
    </row>
    <row r="31" ht="18" customHeight="1">
      <c r="A31" s="30" t="inlineStr">
        <is>
          <t xml:space="preserve">   • Inserisci il budget speso nelle celle gialle</t>
        </is>
      </c>
    </row>
    <row r="32" ht="18" customHeight="1">
      <c r="A32" s="30" t="inlineStr">
        <is>
          <t xml:space="preserve">   • Le % di utilizzo e i rimanenti si calcolano automaticamente</t>
        </is>
      </c>
    </row>
    <row r="33" ht="18" customHeight="1">
      <c r="A33" s="30" t="inlineStr"/>
    </row>
    <row r="34" ht="18" customHeight="1">
      <c r="A34" s="32" t="inlineStr">
        <is>
          <t>5️⃣ USA LA DASHBOARD</t>
        </is>
      </c>
      <c r="C34" t="inlineStr">
        <is>
          <t>Il foglio 'Dashboard' si aggiorna automaticamente:</t>
        </is>
      </c>
    </row>
    <row r="35" ht="18" customHeight="1">
      <c r="A35" s="30" t="inlineStr">
        <is>
          <t xml:space="preserve">   • Mostra lo stato complessivo del progetto</t>
        </is>
      </c>
    </row>
    <row r="36" ht="18" customHeight="1">
      <c r="A36" s="30" t="inlineStr">
        <is>
          <t xml:space="preserve">   • Visualizza metriche chiave</t>
        </is>
      </c>
    </row>
    <row r="37" ht="18" customHeight="1">
      <c r="A37" s="30" t="inlineStr">
        <is>
          <t xml:space="preserve">   • Evidenzia i rischi principali</t>
        </is>
      </c>
    </row>
    <row r="38" ht="18" customHeight="1">
      <c r="A38" s="30" t="inlineStr"/>
    </row>
    <row r="39" ht="18" customHeight="1">
      <c r="A39" s="31" t="inlineStr">
        <is>
          <t>SUGGERIMENTI:</t>
        </is>
      </c>
    </row>
    <row r="40" ht="18" customHeight="1">
      <c r="A40" s="30" t="inlineStr"/>
    </row>
    <row r="41" ht="18" customHeight="1">
      <c r="A41" s="30" t="inlineStr">
        <is>
          <t>✅ Aggiorna il modello almeno settimanalmente</t>
        </is>
      </c>
    </row>
    <row r="42" ht="18" customHeight="1">
      <c r="A42" s="30" t="inlineStr">
        <is>
          <t>✅ Rivedi i rischi a ogni riunione di stato</t>
        </is>
      </c>
    </row>
    <row r="43" ht="18" customHeight="1">
      <c r="A43" s="30" t="inlineStr">
        <is>
          <t>✅ Condividi la Dashboard con gli stakeholder</t>
        </is>
      </c>
    </row>
    <row r="44" ht="18" customHeight="1">
      <c r="A44" s="30" t="inlineStr">
        <is>
          <t>✅ Mantieni il log delle comunicazioni aggiornato</t>
        </is>
      </c>
    </row>
    <row r="45" ht="18" customHeight="1">
      <c r="A45" s="30" t="inlineStr">
        <is>
          <t>✅ Documenta le lessons learned durante il progetto</t>
        </is>
      </c>
    </row>
    <row r="46" ht="18" customHeight="1">
      <c r="A46" s="30" t="inlineStr"/>
    </row>
    <row r="47" ht="18" customHeight="1">
      <c r="A47" s="31" t="inlineStr">
        <is>
          <t>COLORI GUIDA:</t>
        </is>
      </c>
    </row>
    <row r="48" ht="18" customHeight="1">
      <c r="A48" s="30" t="inlineStr"/>
    </row>
    <row r="49" ht="18" customHeight="1">
      <c r="A49" s="33" t="inlineStr">
        <is>
          <t>🟦 BLU SCURO = Intestazioni</t>
        </is>
      </c>
    </row>
    <row r="50" ht="18" customHeight="1">
      <c r="A50" s="33" t="inlineStr">
        <is>
          <t>🟨 GIALLO = Celle da compilare</t>
        </is>
      </c>
    </row>
    <row r="51" ht="18" customHeight="1">
      <c r="A51" s="33" t="inlineStr">
        <is>
          <t>⬜ BIANCO = Formule automatiche</t>
        </is>
      </c>
    </row>
    <row r="52" ht="18" customHeight="1">
      <c r="A52" s="33" t="inlineStr">
        <is>
          <t>🟦 AZZURRO = Totali e riepiloghi</t>
        </is>
      </c>
    </row>
    <row r="53" ht="18" customHeight="1">
      <c r="A53" s="30" t="inlineStr"/>
    </row>
    <row r="54" ht="18" customHeight="1">
      <c r="A54" s="30" t="inlineStr">
        <is>
          <t>Per supporto: marco.rossi@example.com</t>
        </is>
      </c>
    </row>
  </sheetData>
  <mergeCells count="64">
    <mergeCell ref="A1:F1"/>
    <mergeCell ref="A2:F2"/>
    <mergeCell ref="A3:F3"/>
    <mergeCell ref="A4:F4"/>
    <mergeCell ref="A5:F5"/>
    <mergeCell ref="A6:F6"/>
    <mergeCell ref="A7:B7"/>
    <mergeCell ref="C7:F7"/>
    <mergeCell ref="A8:B8"/>
    <mergeCell ref="C8:F8"/>
    <mergeCell ref="A9:B9"/>
    <mergeCell ref="C9:F9"/>
    <mergeCell ref="A10:B10"/>
    <mergeCell ref="C10:F10"/>
    <mergeCell ref="A11:B11"/>
    <mergeCell ref="C11:F11"/>
    <mergeCell ref="A12:F12"/>
    <mergeCell ref="A13:F13"/>
    <mergeCell ref="A14:F14"/>
    <mergeCell ref="A15:B15"/>
    <mergeCell ref="C15:F15"/>
    <mergeCell ref="A16:F16"/>
    <mergeCell ref="A17:F17"/>
    <mergeCell ref="A18:F18"/>
    <mergeCell ref="A19:B19"/>
    <mergeCell ref="C19:F19"/>
    <mergeCell ref="A20:F20"/>
    <mergeCell ref="A21:F21"/>
    <mergeCell ref="A22:F22"/>
    <mergeCell ref="A23:F23"/>
    <mergeCell ref="A24:F24"/>
    <mergeCell ref="A25:B25"/>
    <mergeCell ref="C25:F25"/>
    <mergeCell ref="A26:F26"/>
    <mergeCell ref="A27:F27"/>
    <mergeCell ref="A28:F28"/>
    <mergeCell ref="A29:F29"/>
    <mergeCell ref="A30:B30"/>
    <mergeCell ref="C30:F30"/>
    <mergeCell ref="A31:F31"/>
    <mergeCell ref="A32:F32"/>
    <mergeCell ref="A33:F33"/>
    <mergeCell ref="A34:B34"/>
    <mergeCell ref="C34:F34"/>
    <mergeCell ref="A35:F35"/>
    <mergeCell ref="A36:F36"/>
    <mergeCell ref="A37:F37"/>
    <mergeCell ref="A38:F38"/>
    <mergeCell ref="A39:F39"/>
    <mergeCell ref="A40:F40"/>
    <mergeCell ref="A41:F41"/>
    <mergeCell ref="A42:F42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2026-02-02T12:18:15Z</dcterms:created>
  <dcterms:modified xmlns:dcterms="http://purl.org/dc/terms/" xmlns:xsi="http://www.w3.org/2001/XMLSchema-instance" xsi:type="dcterms:W3CDTF">2026-02-02T12:18:15Z</dcterms:modified>
</cp:coreProperties>
</file>