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ubrica Contatti" sheetId="1" state="visible" r:id="rId1"/>
    <sheet xmlns:r="http://schemas.openxmlformats.org/officeDocument/2006/relationships" name="Istruzioni" sheetId="2" state="visible" r:id="rId2"/>
  </sheets>
  <definedNames>
    <definedName name="_xlnm._FilterDatabase" localSheetId="0" hidden="1">'Rubrica Contatti'!$A$1:$N$33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/MM/YYYY"/>
  </numFmts>
  <fonts count="6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sz val="12"/>
    </font>
    <font>
      <b val="1"/>
    </font>
    <font>
      <b val="1"/>
      <color rgb="001E3A8A"/>
      <sz val="14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/>
    </xf>
    <xf numFmtId="165" fontId="0" fillId="0" borderId="1" applyAlignment="1" pivotButton="0" quotePrefix="0" xfId="0">
      <alignment vertical="center"/>
    </xf>
    <xf numFmtId="0" fontId="0" fillId="0" borderId="1" pivotButton="0" quotePrefix="0" xfId="0"/>
    <xf numFmtId="0" fontId="0" fillId="3" borderId="1" pivotButton="0" quotePrefix="0" xfId="0"/>
    <xf numFmtId="165" fontId="0" fillId="0" borderId="1" pivotButton="0" quotePrefix="0" xfId="0"/>
    <xf numFmtId="0" fontId="2" fillId="0" borderId="0" pivotButton="0" quotePrefix="0" xfId="0"/>
    <xf numFmtId="0" fontId="3" fillId="0" borderId="0" pivotButton="0" quotePrefix="0" xfId="0"/>
    <xf numFmtId="0" fontId="3" fillId="4" borderId="1" pivotButton="0" quotePrefix="0" xfId="0"/>
    <xf numFmtId="0" fontId="4" fillId="0" borderId="0" pivotButton="0" quotePrefix="0" xfId="0"/>
    <xf numFmtId="0" fontId="5" fillId="0" borderId="0" pivotButton="0" quotePrefix="0" xfId="0"/>
    <xf numFmtId="0" fontId="0" fillId="0" borderId="0" applyAlignment="1" pivotButton="0" quotePrefix="0" xfId="0">
      <alignment indent="2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2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15" customWidth="1" min="2" max="2"/>
    <col width="15" customWidth="1" min="3" max="3"/>
    <col width="28" customWidth="1" min="4" max="4"/>
    <col width="25" customWidth="1" min="5" max="5"/>
    <col width="30" customWidth="1" min="6" max="6"/>
    <col width="15" customWidth="1" min="7" max="7"/>
    <col width="15" customWidth="1" min="8" max="8"/>
    <col width="15" customWidth="1" min="9" max="9"/>
    <col width="30" customWidth="1" min="10" max="10"/>
    <col width="8" customWidth="1" min="11" max="11"/>
    <col width="12" customWidth="1" min="12" max="12"/>
    <col width="16" customWidth="1" min="13" max="13"/>
    <col width="35" customWidth="1" min="14" max="14"/>
  </cols>
  <sheetData>
    <row r="1">
      <c r="A1" s="1" t="inlineStr">
        <is>
          <t>ID</t>
        </is>
      </c>
      <c r="B1" s="1" t="inlineStr">
        <is>
          <t>Nome</t>
        </is>
      </c>
      <c r="C1" s="1" t="inlineStr">
        <is>
          <t>Cognome</t>
        </is>
      </c>
      <c r="D1" s="1" t="inlineStr">
        <is>
          <t>Azienda</t>
        </is>
      </c>
      <c r="E1" s="1" t="inlineStr">
        <is>
          <t>Posizione</t>
        </is>
      </c>
      <c r="F1" s="1" t="inlineStr">
        <is>
          <t>Email</t>
        </is>
      </c>
      <c r="G1" s="1" t="inlineStr">
        <is>
          <t>Telefono</t>
        </is>
      </c>
      <c r="H1" s="1" t="inlineStr">
        <is>
          <t>Cellulare</t>
        </is>
      </c>
      <c r="I1" s="1" t="inlineStr">
        <is>
          <t>Città</t>
        </is>
      </c>
      <c r="J1" s="1" t="inlineStr">
        <is>
          <t>Indirizzo</t>
        </is>
      </c>
      <c r="K1" s="1" t="inlineStr">
        <is>
          <t>CAP</t>
        </is>
      </c>
      <c r="L1" s="1" t="inlineStr">
        <is>
          <t>Categoria</t>
        </is>
      </c>
      <c r="M1" s="1" t="inlineStr">
        <is>
          <t>Data Inserimento</t>
        </is>
      </c>
      <c r="N1" s="1" t="inlineStr">
        <is>
          <t>Note</t>
        </is>
      </c>
    </row>
    <row r="2">
      <c r="A2" t="n">
        <v>1</v>
      </c>
      <c r="B2" s="2" t="inlineStr">
        <is>
          <t>Marco</t>
        </is>
      </c>
      <c r="C2" s="2" t="inlineStr">
        <is>
          <t>Rossi</t>
        </is>
      </c>
      <c r="D2" s="2" t="inlineStr">
        <is>
          <t>Costruzioni Rossi SRL</t>
        </is>
      </c>
      <c r="E2" s="2" t="inlineStr">
        <is>
          <t>Titolare</t>
        </is>
      </c>
      <c r="F2" s="2" t="inlineStr">
        <is>
          <t>marco.rossi@costruzionirossi.it</t>
        </is>
      </c>
      <c r="G2" s="2" t="inlineStr">
        <is>
          <t>06-12345678</t>
        </is>
      </c>
      <c r="H2" s="2" t="inlineStr">
        <is>
          <t>335-1234567</t>
        </is>
      </c>
      <c r="I2" s="2" t="inlineStr">
        <is>
          <t>Roma</t>
        </is>
      </c>
      <c r="J2" s="2" t="inlineStr">
        <is>
          <t>Via del Corso 123</t>
        </is>
      </c>
      <c r="K2" s="2" t="inlineStr">
        <is>
          <t>00186</t>
        </is>
      </c>
      <c r="L2" s="2" t="inlineStr">
        <is>
          <t>Cliente</t>
        </is>
      </c>
      <c r="M2" s="3" t="n">
        <v>45306</v>
      </c>
      <c r="N2" s="2" t="inlineStr">
        <is>
          <t>Lavori di ristrutturazione</t>
        </is>
      </c>
    </row>
    <row r="3">
      <c r="A3" t="n">
        <v>2</v>
      </c>
      <c r="B3" s="2" t="inlineStr">
        <is>
          <t>Giulia</t>
        </is>
      </c>
      <c r="C3" s="2" t="inlineStr">
        <is>
          <t>Bianchi</t>
        </is>
      </c>
      <c r="D3" s="2" t="inlineStr">
        <is>
          <t>Tecnologia Avanzata SPA</t>
        </is>
      </c>
      <c r="E3" s="2" t="inlineStr">
        <is>
          <t>Project Manager</t>
        </is>
      </c>
      <c r="F3" s="2" t="inlineStr">
        <is>
          <t>g.bianchi@tecavanzata.it</t>
        </is>
      </c>
      <c r="G3" s="2" t="inlineStr">
        <is>
          <t>02-87654321</t>
        </is>
      </c>
      <c r="H3" s="2" t="inlineStr">
        <is>
          <t>340-9876543</t>
        </is>
      </c>
      <c r="I3" s="2" t="inlineStr">
        <is>
          <t>Milano</t>
        </is>
      </c>
      <c r="J3" s="2" t="inlineStr">
        <is>
          <t>Corso Buenos Aires 45</t>
        </is>
      </c>
      <c r="K3" s="2" t="inlineStr">
        <is>
          <t>20124</t>
        </is>
      </c>
      <c r="L3" s="2" t="inlineStr">
        <is>
          <t>Partner</t>
        </is>
      </c>
      <c r="M3" s="3" t="n">
        <v>45325</v>
      </c>
      <c r="N3" s="2" t="inlineStr">
        <is>
          <t>Progetto digitalizzazione</t>
        </is>
      </c>
    </row>
    <row r="4">
      <c r="A4" t="n">
        <v>3</v>
      </c>
      <c r="B4" s="2" t="inlineStr">
        <is>
          <t>Luca</t>
        </is>
      </c>
      <c r="C4" s="2" t="inlineStr">
        <is>
          <t>Ferrari</t>
        </is>
      </c>
      <c r="D4" s="2" t="inlineStr">
        <is>
          <t>Studio Legale Ferrari</t>
        </is>
      </c>
      <c r="E4" s="2" t="inlineStr">
        <is>
          <t>Avvocato</t>
        </is>
      </c>
      <c r="F4" s="2" t="inlineStr">
        <is>
          <t>luca.ferrari@studiolegale.it</t>
        </is>
      </c>
      <c r="G4" s="2" t="inlineStr">
        <is>
          <t>051-5551234</t>
        </is>
      </c>
      <c r="H4" s="2" t="inlineStr">
        <is>
          <t>347-5551234</t>
        </is>
      </c>
      <c r="I4" s="2" t="inlineStr">
        <is>
          <t>Bologna</t>
        </is>
      </c>
      <c r="J4" s="2" t="inlineStr">
        <is>
          <t>Via Indipendenza 78</t>
        </is>
      </c>
      <c r="K4" s="2" t="inlineStr">
        <is>
          <t>40121</t>
        </is>
      </c>
      <c r="L4" s="2" t="inlineStr">
        <is>
          <t>Fornitore</t>
        </is>
      </c>
      <c r="M4" s="3" t="n">
        <v>45342</v>
      </c>
      <c r="N4" s="2" t="inlineStr">
        <is>
          <t>Consulenza legale</t>
        </is>
      </c>
    </row>
    <row r="5">
      <c r="A5" t="n">
        <v>4</v>
      </c>
      <c r="B5" s="2" t="inlineStr">
        <is>
          <t>Francesca</t>
        </is>
      </c>
      <c r="C5" s="2" t="inlineStr">
        <is>
          <t>Marino</t>
        </is>
      </c>
      <c r="D5" s="2" t="inlineStr">
        <is>
          <t>Marketing Plus</t>
        </is>
      </c>
      <c r="E5" s="2" t="inlineStr">
        <is>
          <t>Direttrice Commerciale</t>
        </is>
      </c>
      <c r="F5" s="2" t="inlineStr">
        <is>
          <t>f.marino@marketingplus.it</t>
        </is>
      </c>
      <c r="G5" s="2" t="inlineStr">
        <is>
          <t>081-3334455</t>
        </is>
      </c>
      <c r="H5" s="2" t="inlineStr">
        <is>
          <t>338-3334455</t>
        </is>
      </c>
      <c r="I5" s="2" t="inlineStr">
        <is>
          <t>Napoli</t>
        </is>
      </c>
      <c r="J5" s="2" t="inlineStr">
        <is>
          <t>Via Toledo 234</t>
        </is>
      </c>
      <c r="K5" s="2" t="inlineStr">
        <is>
          <t>80134</t>
        </is>
      </c>
      <c r="L5" s="2" t="inlineStr">
        <is>
          <t>Partner</t>
        </is>
      </c>
      <c r="M5" s="3" t="n">
        <v>45356</v>
      </c>
      <c r="N5" s="2" t="inlineStr">
        <is>
          <t>Collaborazione campagne</t>
        </is>
      </c>
    </row>
    <row r="6">
      <c r="A6" t="n">
        <v>5</v>
      </c>
      <c r="B6" s="2" t="inlineStr">
        <is>
          <t>Alessandro</t>
        </is>
      </c>
      <c r="C6" s="2" t="inlineStr">
        <is>
          <t>Romano</t>
        </is>
      </c>
      <c r="D6" s="2" t="inlineStr">
        <is>
          <t>Ufficio Tecnico Comunale</t>
        </is>
      </c>
      <c r="E6" s="2" t="inlineStr">
        <is>
          <t>Ingegnere</t>
        </is>
      </c>
      <c r="F6" s="2" t="inlineStr">
        <is>
          <t>a.romano@comune.torino.it</t>
        </is>
      </c>
      <c r="G6" s="2" t="inlineStr">
        <is>
          <t>011-7778899</t>
        </is>
      </c>
      <c r="H6" s="2" t="inlineStr">
        <is>
          <t>349-7778899</t>
        </is>
      </c>
      <c r="I6" s="2" t="inlineStr">
        <is>
          <t>Torino</t>
        </is>
      </c>
      <c r="J6" s="2" t="inlineStr">
        <is>
          <t>Piazza Castello 1</t>
        </is>
      </c>
      <c r="K6" s="2" t="inlineStr">
        <is>
          <t>10122</t>
        </is>
      </c>
      <c r="L6" s="2" t="inlineStr">
        <is>
          <t>Cliente</t>
        </is>
      </c>
      <c r="M6" s="3" t="n">
        <v>45363</v>
      </c>
      <c r="N6" s="2" t="inlineStr">
        <is>
          <t>Progetti pubblici</t>
        </is>
      </c>
    </row>
    <row r="7">
      <c r="A7" t="n">
        <v>6</v>
      </c>
      <c r="B7" s="2" t="inlineStr">
        <is>
          <t>Sofia</t>
        </is>
      </c>
      <c r="C7" s="2" t="inlineStr">
        <is>
          <t>Greco</t>
        </is>
      </c>
      <c r="D7" s="2" t="inlineStr">
        <is>
          <t>Import Export Greco</t>
        </is>
      </c>
      <c r="E7" s="2" t="inlineStr">
        <is>
          <t>CEO</t>
        </is>
      </c>
      <c r="F7" s="2" t="inlineStr">
        <is>
          <t>sofia.greco@importexport.it</t>
        </is>
      </c>
      <c r="G7" s="2" t="inlineStr">
        <is>
          <t>055-2223344</t>
        </is>
      </c>
      <c r="H7" s="2" t="inlineStr">
        <is>
          <t>333-2223344</t>
        </is>
      </c>
      <c r="I7" s="2" t="inlineStr">
        <is>
          <t>Firenze</t>
        </is>
      </c>
      <c r="J7" s="2" t="inlineStr">
        <is>
          <t>Via dei Calzaiuoli 56</t>
        </is>
      </c>
      <c r="K7" s="2" t="inlineStr">
        <is>
          <t>50122</t>
        </is>
      </c>
      <c r="L7" s="2" t="inlineStr">
        <is>
          <t>Fornitore</t>
        </is>
      </c>
      <c r="M7" s="3" t="n">
        <v>45369</v>
      </c>
      <c r="N7" s="2" t="inlineStr">
        <is>
          <t>Forniture materiali</t>
        </is>
      </c>
    </row>
    <row r="8">
      <c r="A8" t="n">
        <v>7</v>
      </c>
      <c r="B8" s="2" t="inlineStr">
        <is>
          <t>Matteo</t>
        </is>
      </c>
      <c r="C8" s="2" t="inlineStr">
        <is>
          <t>Costa</t>
        </is>
      </c>
      <c r="D8" s="2" t="inlineStr">
        <is>
          <t>Design Studio Costa</t>
        </is>
      </c>
      <c r="E8" s="2" t="inlineStr">
        <is>
          <t>Designer</t>
        </is>
      </c>
      <c r="F8" s="2" t="inlineStr">
        <is>
          <t>m.costa@designstudio.it</t>
        </is>
      </c>
      <c r="G8" s="2" t="inlineStr">
        <is>
          <t>010-9998877</t>
        </is>
      </c>
      <c r="H8" s="2" t="inlineStr">
        <is>
          <t>345-9998877</t>
        </is>
      </c>
      <c r="I8" s="2" t="inlineStr">
        <is>
          <t>Genova</t>
        </is>
      </c>
      <c r="J8" s="2" t="inlineStr">
        <is>
          <t>Via XX Settembre 89</t>
        </is>
      </c>
      <c r="K8" s="2" t="inlineStr">
        <is>
          <t>16121</t>
        </is>
      </c>
      <c r="L8" s="2" t="inlineStr">
        <is>
          <t>Partner</t>
        </is>
      </c>
      <c r="M8" s="3" t="n">
        <v>45384</v>
      </c>
      <c r="N8" s="2" t="inlineStr">
        <is>
          <t>Progettazione grafica</t>
        </is>
      </c>
    </row>
    <row r="9">
      <c r="A9" t="n">
        <v>8</v>
      </c>
      <c r="B9" s="2" t="inlineStr">
        <is>
          <t>Elena</t>
        </is>
      </c>
      <c r="C9" s="2" t="inlineStr">
        <is>
          <t>Ricci</t>
        </is>
      </c>
      <c r="D9" s="2" t="inlineStr">
        <is>
          <t>Consulenza Finanziaria Ricci</t>
        </is>
      </c>
      <c r="E9" s="2" t="inlineStr">
        <is>
          <t>Consulente</t>
        </is>
      </c>
      <c r="F9" s="2" t="inlineStr">
        <is>
          <t>elena.ricci@consulenzafin.it</t>
        </is>
      </c>
      <c r="G9" s="2" t="inlineStr">
        <is>
          <t>049-4445566</t>
        </is>
      </c>
      <c r="H9" s="2" t="inlineStr">
        <is>
          <t>342-4445566</t>
        </is>
      </c>
      <c r="I9" s="2" t="inlineStr">
        <is>
          <t>Padova</t>
        </is>
      </c>
      <c r="J9" s="2" t="inlineStr">
        <is>
          <t>Prato della Valle 12</t>
        </is>
      </c>
      <c r="K9" s="2" t="inlineStr">
        <is>
          <t>35123</t>
        </is>
      </c>
      <c r="L9" s="2" t="inlineStr">
        <is>
          <t>Fornitore</t>
        </is>
      </c>
      <c r="M9" s="3" t="n">
        <v>45392</v>
      </c>
      <c r="N9" s="2" t="inlineStr">
        <is>
          <t>Gestione bilanci</t>
        </is>
      </c>
    </row>
    <row r="10">
      <c r="A10" t="n">
        <v>9</v>
      </c>
      <c r="B10" s="2" t="inlineStr">
        <is>
          <t>Giovanni</t>
        </is>
      </c>
      <c r="C10" s="2" t="inlineStr">
        <is>
          <t>Moretti</t>
        </is>
      </c>
      <c r="D10" s="2" t="inlineStr">
        <is>
          <t>Tech Solutions</t>
        </is>
      </c>
      <c r="E10" s="2" t="inlineStr">
        <is>
          <t>CTO</t>
        </is>
      </c>
      <c r="F10" s="2" t="inlineStr">
        <is>
          <t>g.moretti@techsol.it</t>
        </is>
      </c>
      <c r="G10" s="2" t="inlineStr">
        <is>
          <t>040-6667788</t>
        </is>
      </c>
      <c r="H10" s="2" t="inlineStr">
        <is>
          <t>348-6667788</t>
        </is>
      </c>
      <c r="I10" s="2" t="inlineStr">
        <is>
          <t>Trieste</t>
        </is>
      </c>
      <c r="J10" s="2" t="inlineStr">
        <is>
          <t>Piazza Unità 23</t>
        </is>
      </c>
      <c r="K10" s="2" t="inlineStr">
        <is>
          <t>34121</t>
        </is>
      </c>
      <c r="L10" s="2" t="inlineStr">
        <is>
          <t>Partner</t>
        </is>
      </c>
      <c r="M10" s="3" t="n">
        <v>45397</v>
      </c>
      <c r="N10" s="2" t="inlineStr">
        <is>
          <t>Sviluppo software</t>
        </is>
      </c>
    </row>
    <row r="11">
      <c r="A11" t="n">
        <v>10</v>
      </c>
      <c r="B11" s="2" t="inlineStr">
        <is>
          <t>Chiara</t>
        </is>
      </c>
      <c r="C11" s="2" t="inlineStr">
        <is>
          <t>Santoro</t>
        </is>
      </c>
      <c r="D11" s="2" t="inlineStr">
        <is>
          <t>Azienda Agricola Santoro</t>
        </is>
      </c>
      <c r="E11" s="2" t="inlineStr">
        <is>
          <t>Titolare</t>
        </is>
      </c>
      <c r="F11" s="2" t="inlineStr">
        <is>
          <t>chiara.santoro@agricsantoro.it</t>
        </is>
      </c>
      <c r="G11" s="2" t="inlineStr">
        <is>
          <t>080-1112233</t>
        </is>
      </c>
      <c r="H11" s="2" t="inlineStr">
        <is>
          <t>339-1112233</t>
        </is>
      </c>
      <c r="I11" s="2" t="inlineStr">
        <is>
          <t>Bari</t>
        </is>
      </c>
      <c r="J11" s="2" t="inlineStr">
        <is>
          <t>Via Sparano 67</t>
        </is>
      </c>
      <c r="K11" s="2" t="inlineStr">
        <is>
          <t>70121</t>
        </is>
      </c>
      <c r="L11" s="2" t="inlineStr">
        <is>
          <t>Cliente</t>
        </is>
      </c>
      <c r="M11" s="3" t="n">
        <v>45404</v>
      </c>
      <c r="N11" s="2" t="inlineStr">
        <is>
          <t>Fornitura prodotti biologici</t>
        </is>
      </c>
    </row>
    <row r="12">
      <c r="A12" t="n">
        <v>11</v>
      </c>
      <c r="B12" s="2" t="inlineStr">
        <is>
          <t>Roberto</t>
        </is>
      </c>
      <c r="C12" s="2" t="inlineStr">
        <is>
          <t>Galli</t>
        </is>
      </c>
      <c r="D12" s="2" t="inlineStr">
        <is>
          <t>Trasporti Galli</t>
        </is>
      </c>
      <c r="E12" s="2" t="inlineStr">
        <is>
          <t>Responsabile Logistica</t>
        </is>
      </c>
      <c r="F12" s="2" t="inlineStr">
        <is>
          <t>r.galli@trasportigalli.it</t>
        </is>
      </c>
      <c r="G12" s="2" t="inlineStr">
        <is>
          <t>011-3332211</t>
        </is>
      </c>
      <c r="H12" s="2" t="inlineStr">
        <is>
          <t>346-3332211</t>
        </is>
      </c>
      <c r="I12" s="2" t="inlineStr">
        <is>
          <t>Torino</t>
        </is>
      </c>
      <c r="J12" s="2" t="inlineStr">
        <is>
          <t>Corso Francia 145</t>
        </is>
      </c>
      <c r="K12" s="2" t="inlineStr">
        <is>
          <t>10143</t>
        </is>
      </c>
      <c r="L12" s="2" t="inlineStr">
        <is>
          <t>Fornitore</t>
        </is>
      </c>
      <c r="M12" s="3" t="n">
        <v>45417</v>
      </c>
      <c r="N12" s="2" t="inlineStr">
        <is>
          <t>Spedizioni nazionali</t>
        </is>
      </c>
    </row>
    <row r="13">
      <c r="A13" t="n">
        <v>12</v>
      </c>
      <c r="B13" s="2" t="inlineStr">
        <is>
          <t>Valentina</t>
        </is>
      </c>
      <c r="C13" s="2" t="inlineStr">
        <is>
          <t>Serra</t>
        </is>
      </c>
      <c r="D13" s="2" t="inlineStr">
        <is>
          <t>Hotel Bella Vista</t>
        </is>
      </c>
      <c r="E13" s="2" t="inlineStr">
        <is>
          <t>Direttrice</t>
        </is>
      </c>
      <c r="F13" s="2" t="inlineStr">
        <is>
          <t>v.serra@hotelbellavista.it</t>
        </is>
      </c>
      <c r="G13" s="2" t="inlineStr">
        <is>
          <t>0564-889900</t>
        </is>
      </c>
      <c r="H13" s="2" t="inlineStr">
        <is>
          <t>334-889900</t>
        </is>
      </c>
      <c r="I13" s="2" t="inlineStr">
        <is>
          <t>Grosseto</t>
        </is>
      </c>
      <c r="J13" s="2" t="inlineStr">
        <is>
          <t>Lungomare Italia 88</t>
        </is>
      </c>
      <c r="K13" s="2" t="inlineStr">
        <is>
          <t>58100</t>
        </is>
      </c>
      <c r="L13" s="2" t="inlineStr">
        <is>
          <t>Cliente</t>
        </is>
      </c>
      <c r="M13" s="3" t="n">
        <v>45424</v>
      </c>
      <c r="N13" s="2" t="inlineStr">
        <is>
          <t>Eventi aziendali</t>
        </is>
      </c>
    </row>
    <row r="14">
      <c r="A14" s="4">
        <f>ROW()-1</f>
        <v/>
      </c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4" t="n"/>
      <c r="M14" s="6">
        <f>TODAY()</f>
        <v/>
      </c>
      <c r="N14" s="5" t="n"/>
    </row>
    <row r="15">
      <c r="A15" s="4">
        <f>ROW()-1</f>
        <v/>
      </c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4" t="n"/>
      <c r="M15" s="6" t="inlineStr"/>
      <c r="N15" s="5" t="n"/>
    </row>
    <row r="16">
      <c r="A16" s="4">
        <f>ROW()-1</f>
        <v/>
      </c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4" t="n"/>
      <c r="M16" s="6" t="inlineStr"/>
      <c r="N16" s="5" t="n"/>
    </row>
    <row r="17">
      <c r="A17" s="4">
        <f>ROW()-1</f>
        <v/>
      </c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4" t="n"/>
      <c r="M17" s="6" t="inlineStr"/>
      <c r="N17" s="5" t="n"/>
    </row>
    <row r="18">
      <c r="A18" s="4">
        <f>ROW()-1</f>
        <v/>
      </c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4" t="n"/>
      <c r="M18" s="6" t="inlineStr"/>
      <c r="N18" s="5" t="n"/>
    </row>
    <row r="21">
      <c r="A21" s="7" t="inlineStr">
        <is>
          <t>STATISTICHE</t>
        </is>
      </c>
    </row>
    <row r="22">
      <c r="A22" s="8" t="inlineStr">
        <is>
          <t>Totale Contatti:</t>
        </is>
      </c>
      <c r="B22" s="9">
        <f>COUNTA(B2:B33)</f>
        <v/>
      </c>
    </row>
    <row r="24">
      <c r="A24" s="8" t="inlineStr">
        <is>
          <t>Contatti per Categoria:</t>
        </is>
      </c>
    </row>
    <row r="25">
      <c r="A25" t="inlineStr">
        <is>
          <t>Cliente</t>
        </is>
      </c>
      <c r="B25" s="4">
        <f>COUNTIF($L$2:$L$33,"Cliente")</f>
        <v/>
      </c>
    </row>
    <row r="26">
      <c r="A26" t="inlineStr">
        <is>
          <t>Fornitore</t>
        </is>
      </c>
      <c r="B26" s="4">
        <f>COUNTIF($L$2:$L$33,"Fornitore")</f>
        <v/>
      </c>
    </row>
    <row r="27">
      <c r="A27" t="inlineStr">
        <is>
          <t>Partner</t>
        </is>
      </c>
      <c r="B27" s="4">
        <f>COUNTIF($L$2:$L$33,"Partner")</f>
        <v/>
      </c>
    </row>
    <row r="28">
      <c r="A28" t="inlineStr">
        <is>
          <t>Collega</t>
        </is>
      </c>
      <c r="B28" s="4">
        <f>COUNTIF($L$2:$L$33,"Collega")</f>
        <v/>
      </c>
    </row>
    <row r="29">
      <c r="A29" t="inlineStr">
        <is>
          <t>Personale</t>
        </is>
      </c>
      <c r="B29" s="4">
        <f>COUNTIF($L$2:$L$33,"Personale")</f>
        <v/>
      </c>
    </row>
  </sheetData>
  <autoFilter ref="A1:N33"/>
  <dataValidations count="1">
    <dataValidation sqref="L14:L33" showErrorMessage="1" showInputMessage="1" allowBlank="0" errorTitle="Categoria non valida" error="Scegli una categoria valida dalla lista" type="list">
      <formula1>"Cliente,Fornitore,Partner,Collega,Personale"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3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0" t="inlineStr"/>
    </row>
    <row r="2">
      <c r="A2" t="inlineStr">
        <is>
          <t>COME USARE QUESTA RUBRICA:</t>
        </is>
      </c>
    </row>
    <row r="3">
      <c r="A3" t="inlineStr"/>
    </row>
    <row r="4">
      <c r="A4" s="11" t="inlineStr">
        <is>
          <t>1. AGGIUNGERE NUOVI CONTATTI</t>
        </is>
      </c>
    </row>
    <row r="5">
      <c r="A5" s="12" t="inlineStr">
        <is>
          <t xml:space="preserve">   • Inserisci i dati nelle righe evidenziate in giallo chiaro</t>
        </is>
      </c>
    </row>
    <row r="6">
      <c r="A6" s="12" t="inlineStr">
        <is>
          <t xml:space="preserve">   • L'ID si calcola automaticamente</t>
        </is>
      </c>
    </row>
    <row r="7">
      <c r="A7" s="12" t="inlineStr">
        <is>
          <t xml:space="preserve">   • La data di inserimento si compila automaticamente (puoi modificarla se necessario)</t>
        </is>
      </c>
    </row>
    <row r="8">
      <c r="A8" t="inlineStr"/>
    </row>
    <row r="9">
      <c r="A9" s="11" t="inlineStr">
        <is>
          <t>2. CAMPI OBBLIGATORI</t>
        </is>
      </c>
    </row>
    <row r="10">
      <c r="A10" s="12" t="inlineStr">
        <is>
          <t xml:space="preserve">   • Nome e Cognome sono fondamentali</t>
        </is>
      </c>
    </row>
    <row r="11">
      <c r="A11" s="12" t="inlineStr">
        <is>
          <t xml:space="preserve">   • Almeno un recapito (Email, Telefono o Cellulare)</t>
        </is>
      </c>
    </row>
    <row r="12">
      <c r="A12" t="inlineStr"/>
    </row>
    <row r="13">
      <c r="A13" s="11" t="inlineStr">
        <is>
          <t>3. CATEGORIA</t>
        </is>
      </c>
    </row>
    <row r="14">
      <c r="A14" s="12" t="inlineStr">
        <is>
          <t xml:space="preserve">   • Usa il menu a tendina per scegliere tra:</t>
        </is>
      </c>
    </row>
    <row r="15">
      <c r="A15" s="12" t="inlineStr">
        <is>
          <t xml:space="preserve">   • Cliente, Fornitore, Partner, Collega, Personale</t>
        </is>
      </c>
    </row>
    <row r="16">
      <c r="A16" t="inlineStr"/>
    </row>
    <row r="17">
      <c r="A17" s="11" t="inlineStr">
        <is>
          <t>4. RICERCA CONTATTI</t>
        </is>
      </c>
    </row>
    <row r="18">
      <c r="A18" s="12" t="inlineStr">
        <is>
          <t xml:space="preserve">   • Usa i filtri sulla prima riga (clic sulla freccina)</t>
        </is>
      </c>
    </row>
    <row r="19">
      <c r="A19" s="12" t="inlineStr">
        <is>
          <t xml:space="preserve">   • Puoi ordinare per qualsiasi colonna</t>
        </is>
      </c>
    </row>
    <row r="20">
      <c r="A20" t="inlineStr"/>
    </row>
    <row r="21">
      <c r="A21" s="11" t="inlineStr">
        <is>
          <t>5. STATISTICHE</t>
        </is>
      </c>
    </row>
    <row r="22">
      <c r="A22" s="12" t="inlineStr">
        <is>
          <t xml:space="preserve">   • In fondo al foglio trovi il conteggio totale</t>
        </is>
      </c>
    </row>
    <row r="23">
      <c r="A23" s="12" t="inlineStr">
        <is>
          <t xml:space="preserve">   • E il numero di contatti per ogni categoria</t>
        </is>
      </c>
    </row>
    <row r="24">
      <c r="A24" t="inlineStr"/>
    </row>
    <row r="25">
      <c r="A25" s="11" t="inlineStr">
        <is>
          <t>6. CONSIGLI</t>
        </is>
      </c>
    </row>
    <row r="26">
      <c r="A26" s="12" t="inlineStr">
        <is>
          <t xml:space="preserve">   • Salva regolarmente il file</t>
        </is>
      </c>
    </row>
    <row r="27">
      <c r="A27" s="12" t="inlineStr">
        <is>
          <t xml:space="preserve">   • Fai backup periodici</t>
        </is>
      </c>
    </row>
    <row r="28">
      <c r="A28" s="12" t="inlineStr">
        <is>
          <t xml:space="preserve">   • Usa il campo Note per informazioni extra</t>
        </is>
      </c>
    </row>
    <row r="29">
      <c r="A29" t="inlineStr"/>
    </row>
    <row r="30">
      <c r="A30" s="11" t="inlineStr">
        <is>
          <t>LEGENDA COLORI:</t>
        </is>
      </c>
    </row>
    <row r="31">
      <c r="A31" t="inlineStr">
        <is>
          <t>• Blu scuro = Intestazioni</t>
        </is>
      </c>
    </row>
    <row r="32">
      <c r="A32" t="inlineStr">
        <is>
          <t>• Giallo chiaro = Celle dove inserire i dati</t>
        </is>
      </c>
    </row>
    <row r="33">
      <c r="A33" t="inlineStr">
        <is>
          <t>• Azzurro chiaro = Totali e statistiche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2026-02-01T18:15:53Z</dcterms:created>
  <dcterms:modified xmlns:dcterms="http://purl.org/dc/terms/" xmlns:xsi="http://www.w3.org/2001/XMLSchema-instance" xsi:type="dcterms:W3CDTF">2026-02-01T18:15:53Z</dcterms:modified>
</cp:coreProperties>
</file>